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30" windowHeight="9345" activeTab="0"/>
  </bookViews>
  <sheets>
    <sheet name="Total" sheetId="1" r:id="rId1"/>
    <sheet name="Cuadro" sheetId="2" r:id="rId2"/>
  </sheets>
  <definedNames/>
  <calcPr fullCalcOnLoad="1"/>
</workbook>
</file>

<file path=xl/sharedStrings.xml><?xml version="1.0" encoding="utf-8"?>
<sst xmlns="http://schemas.openxmlformats.org/spreadsheetml/2006/main" count="65" uniqueCount="17">
  <si>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</si>
  <si>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</si>
  <si>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</si>
  <si>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</si>
  <si>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</si>
  <si>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</si>
  <si>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</si>
  <si>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</si>
  <si>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</si>
  <si>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</si>
  <si>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</si>
  <si>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</si>
  <si>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</si>
  <si>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Variación mensual</t>
  </si>
  <si>
    <t>% mensual</t>
  </si>
  <si>
    <t>% anual</t>
  </si>
  <si>
    <t>Var. Anual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</si>
</sst>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000"/>
    <numFmt numFmtId="190" formatCode="0.000"/>
    <numFmt numFmtId="191" formatCode="0.0"/>
  </numFmts>
  <fonts count="6">
    <font>
      <sz val="10"/>
      <name val="Arial"/>
      <family val="0"/>
    </font>
    <font>
      <sz val="10"/>
      <name val="Calibri"/>
      <family val="2"/>
    </font>
    <font>
      <sz val="14.75"/>
      <name val="Arial"/>
      <family val="0"/>
    </font>
    <font>
      <b/>
      <sz val="17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Evolución do número de parados 2006 - 2013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Cuadro!$D$4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Cuadro!$C$5:$C$16</c:f>
              <c:strCache/>
            </c:strRef>
          </c:cat>
          <c:val>
            <c:numRef>
              <c:f>Cuadro!$D$5:$D$16</c:f>
              <c:numCache/>
            </c:numRef>
          </c:val>
          <c:smooth val="0"/>
        </c:ser>
        <c:ser>
          <c:idx val="1"/>
          <c:order val="1"/>
          <c:tx>
            <c:strRef>
              <c:f>Cuadro!$E$4</c:f>
              <c:strCache>
                <c:ptCount val="1"/>
                <c:pt idx="0">
                  <c:v>2013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Cuadro!$E$5:$E$16</c:f>
              <c:numCache/>
            </c:numRef>
          </c:val>
          <c:smooth val="0"/>
        </c:ser>
        <c:ser>
          <c:idx val="2"/>
          <c:order val="2"/>
          <c:tx>
            <c:strRef>
              <c:f>Cuadro!$F$4</c:f>
              <c:strCache>
                <c:ptCount val="1"/>
                <c:pt idx="0">
                  <c:v>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Cuadro!$F$5:$F$16</c:f>
              <c:numCache/>
            </c:numRef>
          </c:val>
          <c:smooth val="0"/>
        </c:ser>
        <c:ser>
          <c:idx val="3"/>
          <c:order val="3"/>
          <c:tx>
            <c:strRef>
              <c:f>Cuadro!$G$4</c:f>
              <c:strCache>
                <c:ptCount val="1"/>
                <c:pt idx="0">
                  <c:v>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Cuadro!$G$5:$G$16</c:f>
              <c:numCache/>
            </c:numRef>
          </c:val>
          <c:smooth val="0"/>
        </c:ser>
        <c:ser>
          <c:idx val="4"/>
          <c:order val="4"/>
          <c:tx>
            <c:strRef>
              <c:f>Cuadro!$H$4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Cuadro!$H$5:$H$16</c:f>
              <c:numCache/>
            </c:numRef>
          </c:val>
          <c:smooth val="0"/>
        </c:ser>
        <c:ser>
          <c:idx val="5"/>
          <c:order val="5"/>
          <c:tx>
            <c:strRef>
              <c:f>Cuadro!$I$4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Cuadro!$I$5:$I$16</c:f>
              <c:numCache/>
            </c:numRef>
          </c:val>
          <c:smooth val="0"/>
        </c:ser>
        <c:ser>
          <c:idx val="6"/>
          <c:order val="6"/>
          <c:tx>
            <c:strRef>
              <c:f>Cuadro!$J$4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Cuadro!$J$5:$J$16</c:f>
              <c:numCache/>
            </c:numRef>
          </c:val>
          <c:smooth val="0"/>
        </c:ser>
        <c:ser>
          <c:idx val="7"/>
          <c:order val="7"/>
          <c:tx>
            <c:strRef>
              <c:f>Cuadro!$K$4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Cuadro!$K$5:$K$16</c:f>
              <c:numCache/>
            </c:numRef>
          </c:val>
          <c:smooth val="0"/>
        </c:ser>
        <c:ser>
          <c:idx val="8"/>
          <c:order val="8"/>
          <c:tx>
            <c:strRef>
              <c:f>Cuadro!$L$4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Cuadro!$L$5:$L$16</c:f>
              <c:numCache/>
            </c:numRef>
          </c:val>
          <c:smooth val="0"/>
        </c:ser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</c:scaling>
        <c:axPos val="l"/>
        <c:delete val="1"/>
        <c:majorTickMark val="out"/>
        <c:minorTickMark val="none"/>
        <c:tickLblPos val="nextTo"/>
        <c:crossAx val="252402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21</xdr:row>
      <xdr:rowOff>133350</xdr:rowOff>
    </xdr:from>
    <xdr:to>
      <xdr:col>18</xdr:col>
      <xdr:colOff>381000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2857500" y="3533775"/>
        <a:ext cx="86677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6"/>
  <sheetViews>
    <sheetView tabSelected="1" workbookViewId="0" topLeftCell="B11">
      <selection activeCell="I34" sqref="I34"/>
    </sheetView>
  </sheetViews>
  <sheetFormatPr defaultColWidth="11.421875" defaultRowHeight="12.75"/>
  <cols>
    <col min="1" max="1" width="9.140625" style="0" customWidth="1"/>
    <col min="2" max="5" width="10.7109375" style="0" customWidth="1"/>
    <col min="6" max="16384" width="9.140625" style="0" customWidth="1"/>
  </cols>
  <sheetData>
    <row r="2" ht="12.75">
      <c r="I2">
        <f>8845+489</f>
        <v>9334</v>
      </c>
    </row>
    <row r="5" spans="2:27" ht="12.75">
      <c r="B5" s="1" t="s">
        <v>0</v>
      </c>
      <c r="C5" s="1">
        <v>2014</v>
      </c>
      <c r="D5" s="1" t="s">
        <v>15</v>
      </c>
      <c r="E5" s="1" t="s">
        <v>16</v>
      </c>
      <c r="F5" s="1">
        <v>2013</v>
      </c>
      <c r="G5" s="1" t="s">
        <v>15</v>
      </c>
      <c r="H5" s="1" t="s">
        <v>16</v>
      </c>
      <c r="I5" s="1">
        <v>2012</v>
      </c>
      <c r="J5" s="1" t="s">
        <v>15</v>
      </c>
      <c r="K5" s="1" t="s">
        <v>16</v>
      </c>
      <c r="L5" s="1">
        <v>2011</v>
      </c>
      <c r="M5" s="1" t="s">
        <v>15</v>
      </c>
      <c r="N5" s="1" t="s">
        <v>16</v>
      </c>
      <c r="O5" s="1">
        <v>2010</v>
      </c>
      <c r="P5" s="1" t="s">
        <v>15</v>
      </c>
      <c r="Q5" s="1" t="s">
        <v>16</v>
      </c>
      <c r="R5" s="1">
        <v>2009</v>
      </c>
      <c r="S5" s="1" t="s">
        <v>15</v>
      </c>
      <c r="T5" s="1" t="s">
        <v>16</v>
      </c>
      <c r="U5" s="1">
        <v>2008</v>
      </c>
      <c r="V5" s="1" t="s">
        <v>15</v>
      </c>
      <c r="W5" s="1" t="s">
        <v>16</v>
      </c>
      <c r="X5" s="1">
        <v>2007</v>
      </c>
      <c r="Y5" s="1" t="s">
        <v>15</v>
      </c>
      <c r="Z5" s="1" t="s">
        <v>16</v>
      </c>
      <c r="AA5" s="1">
        <v>2006</v>
      </c>
    </row>
    <row r="6" spans="2:27" ht="12.75">
      <c r="B6" s="1" t="s">
        <v>1</v>
      </c>
      <c r="C6" s="1"/>
      <c r="D6" s="1"/>
      <c r="E6" s="1"/>
      <c r="F6" s="1">
        <v>8845</v>
      </c>
      <c r="G6" s="4">
        <f>(F6-I6)*100/I6</f>
        <v>-4.779847131015179</v>
      </c>
      <c r="H6" s="7">
        <f>F6-I6</f>
        <v>-444</v>
      </c>
      <c r="I6" s="2">
        <v>9289</v>
      </c>
      <c r="J6" s="4">
        <f>(I6-L6)*100/L6</f>
        <v>8.364442370508632</v>
      </c>
      <c r="K6" s="7">
        <f>I6-L6</f>
        <v>717</v>
      </c>
      <c r="L6" s="2">
        <v>8572</v>
      </c>
      <c r="M6" s="4">
        <f>(L6-O6)*100/O6</f>
        <v>8.671399594320487</v>
      </c>
      <c r="N6" s="7">
        <f>L6-O6</f>
        <v>684</v>
      </c>
      <c r="O6" s="2">
        <v>7888</v>
      </c>
      <c r="P6" s="4">
        <f>(O6-R6)*100/R6</f>
        <v>4.504504504504505</v>
      </c>
      <c r="Q6" s="7">
        <f>O6-R6</f>
        <v>340</v>
      </c>
      <c r="R6" s="2">
        <v>7548</v>
      </c>
      <c r="S6" s="4">
        <f>(R6-U6)*100/U6</f>
        <v>15.926892950391645</v>
      </c>
      <c r="T6" s="7">
        <f>R6-U6</f>
        <v>1037</v>
      </c>
      <c r="U6" s="2">
        <v>6511</v>
      </c>
      <c r="V6" s="4">
        <f>(U6-X6)*100/X6</f>
        <v>16.852117731514717</v>
      </c>
      <c r="W6" s="7">
        <f>U6-X6</f>
        <v>939</v>
      </c>
      <c r="X6" s="2">
        <v>5572</v>
      </c>
      <c r="Y6" s="4">
        <f>(X6-AA6)*100/AA6</f>
        <v>-8.249629507656842</v>
      </c>
      <c r="Z6" s="7">
        <f>X6-AA6</f>
        <v>-501</v>
      </c>
      <c r="AA6" s="2">
        <v>6073</v>
      </c>
    </row>
    <row r="7" spans="1:27" ht="12.75">
      <c r="A7" t="s">
        <v>13</v>
      </c>
      <c r="B7" s="1"/>
      <c r="C7" s="1"/>
      <c r="D7" s="1"/>
      <c r="E7" s="1"/>
      <c r="F7" s="2">
        <f>F6-F9</f>
        <v>-112</v>
      </c>
      <c r="G7" s="1"/>
      <c r="H7" s="1"/>
      <c r="I7" s="2">
        <f>I6-I9</f>
        <v>-29</v>
      </c>
      <c r="J7" s="4"/>
      <c r="K7" s="8"/>
      <c r="L7" s="2">
        <f>L6-L9</f>
        <v>-60</v>
      </c>
      <c r="M7" s="4"/>
      <c r="N7" s="8"/>
      <c r="O7" s="2">
        <f>O6-O9</f>
        <v>63</v>
      </c>
      <c r="P7" s="4"/>
      <c r="Q7" s="8"/>
      <c r="R7" s="2">
        <f>R6-R9</f>
        <v>105</v>
      </c>
      <c r="S7" s="4"/>
      <c r="T7" s="8"/>
      <c r="U7" s="2">
        <f>U6-U9</f>
        <v>73</v>
      </c>
      <c r="V7" s="4"/>
      <c r="W7" s="8"/>
      <c r="X7" s="2">
        <f>X6-X9</f>
        <v>-68</v>
      </c>
      <c r="Y7" s="4"/>
      <c r="Z7" s="8"/>
      <c r="AA7" s="2">
        <f>AA6-AA9</f>
        <v>-166</v>
      </c>
    </row>
    <row r="8" spans="1:27" ht="12.75">
      <c r="A8" t="s">
        <v>14</v>
      </c>
      <c r="B8" s="1"/>
      <c r="C8" s="1"/>
      <c r="D8" s="1"/>
      <c r="E8" s="1"/>
      <c r="F8" s="4">
        <f>(F6-F9)*100/F9</f>
        <v>-1.2504186669643853</v>
      </c>
      <c r="G8" s="1"/>
      <c r="H8" s="1"/>
      <c r="I8" s="4">
        <f>(I6-I9)*100/I9</f>
        <v>-0.3112255848894613</v>
      </c>
      <c r="J8" s="4"/>
      <c r="K8" s="8"/>
      <c r="L8" s="4">
        <f>(L6-L9)*100/L9</f>
        <v>-0.6950880444856349</v>
      </c>
      <c r="M8" s="4"/>
      <c r="N8" s="8"/>
      <c r="O8" s="4">
        <f>(O6-O9)*100/O9</f>
        <v>0.805111821086262</v>
      </c>
      <c r="P8" s="4"/>
      <c r="Q8" s="8"/>
      <c r="R8" s="4">
        <f>(R6-R9)*100/R9</f>
        <v>1.4107214832728738</v>
      </c>
      <c r="S8" s="4"/>
      <c r="T8" s="8"/>
      <c r="U8" s="4">
        <f>(U6-U9)*100/U9</f>
        <v>1.133892513202858</v>
      </c>
      <c r="V8" s="4"/>
      <c r="W8" s="8"/>
      <c r="X8" s="4">
        <f>(X6-X9)*100/X9</f>
        <v>-1.2056737588652482</v>
      </c>
      <c r="Y8" s="4"/>
      <c r="Z8" s="8"/>
      <c r="AA8" s="4">
        <f>(AA6-AA9)*100/AA9</f>
        <v>-2.6606828017310464</v>
      </c>
    </row>
    <row r="9" spans="2:27" ht="12.75">
      <c r="B9" s="1" t="s">
        <v>2</v>
      </c>
      <c r="C9" s="1"/>
      <c r="D9" s="1"/>
      <c r="E9" s="1"/>
      <c r="F9" s="1">
        <v>8957</v>
      </c>
      <c r="G9" s="4">
        <f>(F9-I9)*100/I9</f>
        <v>-3.8742219360377765</v>
      </c>
      <c r="H9" s="7">
        <f>F9-I9</f>
        <v>-361</v>
      </c>
      <c r="I9" s="2">
        <v>9318</v>
      </c>
      <c r="J9" s="4">
        <f>(I9-L9)*100/L9</f>
        <v>7.947173308619091</v>
      </c>
      <c r="K9" s="7">
        <f>I9-L9</f>
        <v>686</v>
      </c>
      <c r="L9" s="2">
        <v>8632</v>
      </c>
      <c r="M9" s="4">
        <f>(L9-O9)*100/O9</f>
        <v>10.313099041533546</v>
      </c>
      <c r="N9" s="7">
        <f>L9-O9</f>
        <v>807</v>
      </c>
      <c r="O9" s="2">
        <v>7825</v>
      </c>
      <c r="P9" s="4">
        <f>(O9-R9)*100/R9</f>
        <v>5.132339110573693</v>
      </c>
      <c r="Q9" s="7">
        <f>O9-R9</f>
        <v>382</v>
      </c>
      <c r="R9" s="2">
        <v>7443</v>
      </c>
      <c r="S9" s="4">
        <f>(R9-U9)*100/U9</f>
        <v>15.610438024231128</v>
      </c>
      <c r="T9" s="7">
        <f>R9-U9</f>
        <v>1005</v>
      </c>
      <c r="U9" s="2">
        <v>6438</v>
      </c>
      <c r="V9" s="4">
        <f>(U9-X9)*100/X9</f>
        <v>14.148936170212766</v>
      </c>
      <c r="W9" s="7">
        <f>U9-X9</f>
        <v>798</v>
      </c>
      <c r="X9" s="2">
        <v>5640</v>
      </c>
      <c r="Y9" s="4">
        <f>(X9-AA9)*100/AA9</f>
        <v>-9.600897579740343</v>
      </c>
      <c r="Z9" s="7">
        <f>X9-AA9</f>
        <v>-599</v>
      </c>
      <c r="AA9" s="2">
        <v>6239</v>
      </c>
    </row>
    <row r="10" spans="1:27" ht="12.75">
      <c r="A10" t="s">
        <v>13</v>
      </c>
      <c r="B10" s="1"/>
      <c r="C10" s="1"/>
      <c r="D10" s="1"/>
      <c r="E10" s="1"/>
      <c r="F10" s="2">
        <f>F9-F12</f>
        <v>63</v>
      </c>
      <c r="G10" s="1"/>
      <c r="H10" s="1"/>
      <c r="I10" s="2">
        <f>I9-I12</f>
        <v>255</v>
      </c>
      <c r="J10" s="4"/>
      <c r="K10" s="8"/>
      <c r="L10" s="2">
        <f>L9-L12</f>
        <v>268</v>
      </c>
      <c r="M10" s="4"/>
      <c r="N10" s="8"/>
      <c r="O10" s="2">
        <f>O9-O12</f>
        <v>257</v>
      </c>
      <c r="P10" s="4"/>
      <c r="Q10" s="8"/>
      <c r="R10" s="2">
        <f>R9-R12</f>
        <v>211</v>
      </c>
      <c r="S10" s="4"/>
      <c r="T10" s="8"/>
      <c r="U10" s="2">
        <f>U9-U12</f>
        <v>411</v>
      </c>
      <c r="V10" s="4"/>
      <c r="W10" s="8"/>
      <c r="X10" s="2">
        <f>X9-X12</f>
        <v>182</v>
      </c>
      <c r="Y10" s="4"/>
      <c r="Z10" s="8"/>
      <c r="AA10" s="2">
        <f>AA9-AA12</f>
        <v>379</v>
      </c>
    </row>
    <row r="11" spans="1:27" ht="12.75">
      <c r="A11" t="s">
        <v>14</v>
      </c>
      <c r="B11" s="1"/>
      <c r="C11" s="1"/>
      <c r="D11" s="1"/>
      <c r="E11" s="1"/>
      <c r="F11" s="4">
        <f>(F9-F12)*100/F12</f>
        <v>0.7083427029458061</v>
      </c>
      <c r="G11" s="1"/>
      <c r="H11" s="1"/>
      <c r="I11" s="4">
        <f>(I9-I12)*100/I12</f>
        <v>2.8136378682555447</v>
      </c>
      <c r="J11" s="4"/>
      <c r="K11" s="8"/>
      <c r="L11" s="4">
        <f>(L9-L12)*100/L12</f>
        <v>3.204208512673362</v>
      </c>
      <c r="M11" s="4"/>
      <c r="N11" s="8"/>
      <c r="O11" s="4">
        <f>(O9-O12)*100/O12</f>
        <v>3.395877378435518</v>
      </c>
      <c r="P11" s="4"/>
      <c r="Q11" s="8"/>
      <c r="R11" s="4">
        <f>(R9-R12)*100/R12</f>
        <v>2.917588495575221</v>
      </c>
      <c r="S11" s="4"/>
      <c r="T11" s="8"/>
      <c r="U11" s="4">
        <f>(U9-U12)*100/U12</f>
        <v>6.819313091090095</v>
      </c>
      <c r="V11" s="4"/>
      <c r="W11" s="8"/>
      <c r="X11" s="4">
        <f>(X9-X12)*100/X12</f>
        <v>3.334554781971418</v>
      </c>
      <c r="Y11" s="4"/>
      <c r="Z11" s="8"/>
      <c r="AA11" s="4">
        <f>(AA9-AA12)*100/AA12</f>
        <v>6.467576791808874</v>
      </c>
    </row>
    <row r="12" spans="2:27" ht="12.75">
      <c r="B12" s="1" t="s">
        <v>3</v>
      </c>
      <c r="C12" s="1"/>
      <c r="D12" s="1"/>
      <c r="E12" s="1"/>
      <c r="F12" s="1">
        <v>8894</v>
      </c>
      <c r="G12" s="4">
        <f>(F12-I12)*100/I12</f>
        <v>-1.8647247048438707</v>
      </c>
      <c r="H12" s="7">
        <f>F12-I12</f>
        <v>-169</v>
      </c>
      <c r="I12" s="2">
        <v>9063</v>
      </c>
      <c r="J12" s="4">
        <f>(I12-L12)*100/L12</f>
        <v>8.357245337159254</v>
      </c>
      <c r="K12" s="7">
        <f>I12-L12</f>
        <v>699</v>
      </c>
      <c r="L12" s="2">
        <v>8364</v>
      </c>
      <c r="M12" s="4">
        <f>(L12-O12)*100/O12</f>
        <v>10.517970401691333</v>
      </c>
      <c r="N12" s="7">
        <f>L12-O12</f>
        <v>796</v>
      </c>
      <c r="O12" s="2">
        <v>7568</v>
      </c>
      <c r="P12" s="4">
        <f>(O12-R12)*100/R12</f>
        <v>4.646017699115045</v>
      </c>
      <c r="Q12" s="7">
        <f>O12-R12</f>
        <v>336</v>
      </c>
      <c r="R12" s="2">
        <v>7232</v>
      </c>
      <c r="S12" s="4">
        <f>(R12-U12)*100/U12</f>
        <v>19.993363198938113</v>
      </c>
      <c r="T12" s="7">
        <f>R12-U12</f>
        <v>1205</v>
      </c>
      <c r="U12" s="2">
        <v>6027</v>
      </c>
      <c r="V12" s="4">
        <f>(U12-X12)*100/X12</f>
        <v>10.425064126053499</v>
      </c>
      <c r="W12" s="7">
        <f>U12-X12</f>
        <v>569</v>
      </c>
      <c r="X12" s="2">
        <v>5458</v>
      </c>
      <c r="Y12" s="4">
        <f>(X12-AA12)*100/AA12</f>
        <v>-6.860068259385666</v>
      </c>
      <c r="Z12" s="7">
        <f>X12-AA12</f>
        <v>-402</v>
      </c>
      <c r="AA12" s="2">
        <v>5860</v>
      </c>
    </row>
    <row r="13" spans="1:27" ht="12.75">
      <c r="A13" t="s">
        <v>13</v>
      </c>
      <c r="B13" s="1"/>
      <c r="C13" s="1"/>
      <c r="D13" s="1"/>
      <c r="E13" s="1"/>
      <c r="F13" s="2">
        <f>F12-F15</f>
        <v>217</v>
      </c>
      <c r="G13" s="1"/>
      <c r="H13" s="1"/>
      <c r="I13" s="2">
        <f>I12-I15</f>
        <v>218</v>
      </c>
      <c r="J13" s="4"/>
      <c r="K13" s="8"/>
      <c r="L13" s="2">
        <f>L12-L15</f>
        <v>325</v>
      </c>
      <c r="M13" s="4"/>
      <c r="N13" s="8"/>
      <c r="O13" s="2">
        <f>O12-O15</f>
        <v>123</v>
      </c>
      <c r="P13" s="4"/>
      <c r="Q13" s="8"/>
      <c r="R13" s="2">
        <f>R12-R15</f>
        <v>210</v>
      </c>
      <c r="S13" s="4"/>
      <c r="T13" s="8"/>
      <c r="U13" s="2">
        <f>U12-U15</f>
        <v>463</v>
      </c>
      <c r="V13" s="4"/>
      <c r="W13" s="8"/>
      <c r="X13" s="2">
        <f>X12-X15</f>
        <v>246</v>
      </c>
      <c r="Y13" s="4"/>
      <c r="Z13" s="8"/>
      <c r="AA13" s="2">
        <f>AA12-AA15</f>
        <v>243</v>
      </c>
    </row>
    <row r="14" spans="1:27" ht="12.75">
      <c r="A14" t="s">
        <v>14</v>
      </c>
      <c r="B14" s="1"/>
      <c r="C14" s="1"/>
      <c r="D14" s="1"/>
      <c r="E14" s="1"/>
      <c r="F14" s="4">
        <f>(F12-F15)*100/F15</f>
        <v>2.5008643540394146</v>
      </c>
      <c r="G14" s="1"/>
      <c r="H14" s="1"/>
      <c r="I14" s="4">
        <f>(I12-I15)*100/I15</f>
        <v>2.4646693046919164</v>
      </c>
      <c r="J14" s="4"/>
      <c r="K14" s="8"/>
      <c r="L14" s="4">
        <f>(L12-L15)*100/L15</f>
        <v>4.042791391964174</v>
      </c>
      <c r="M14" s="4"/>
      <c r="N14" s="8"/>
      <c r="O14" s="4">
        <f>(O12-O15)*100/O15</f>
        <v>1.6521155137676293</v>
      </c>
      <c r="P14" s="4"/>
      <c r="Q14" s="8"/>
      <c r="R14" s="4">
        <f>(R12-R15)*100/R15</f>
        <v>2.9906009683850754</v>
      </c>
      <c r="S14" s="4"/>
      <c r="T14" s="8"/>
      <c r="U14" s="4">
        <f>(U12-U15)*100/U15</f>
        <v>8.32135154565061</v>
      </c>
      <c r="V14" s="4"/>
      <c r="W14" s="8"/>
      <c r="X14" s="4">
        <f>(X12-X15)*100/X15</f>
        <v>4.719877206446662</v>
      </c>
      <c r="Y14" s="4"/>
      <c r="Z14" s="8"/>
      <c r="AA14" s="4">
        <f>(AA12-AA15)*100/AA15</f>
        <v>4.326152750578601</v>
      </c>
    </row>
    <row r="15" spans="2:27" ht="12.75">
      <c r="B15" s="1" t="s">
        <v>4</v>
      </c>
      <c r="C15" s="1"/>
      <c r="D15" s="1"/>
      <c r="E15" s="1"/>
      <c r="F15" s="1">
        <v>8677</v>
      </c>
      <c r="G15" s="4">
        <f>(F15-I15)*100/I15</f>
        <v>-1.8993781797625777</v>
      </c>
      <c r="H15" s="7">
        <f>F15-I15</f>
        <v>-168</v>
      </c>
      <c r="I15" s="2">
        <v>8845</v>
      </c>
      <c r="J15" s="4">
        <f>(I15-L15)*100/L15</f>
        <v>10.026122652071153</v>
      </c>
      <c r="K15" s="7">
        <f>I15-L15</f>
        <v>806</v>
      </c>
      <c r="L15" s="2">
        <v>8039</v>
      </c>
      <c r="M15" s="4">
        <f>(L15-O15)*100/O15</f>
        <v>7.978509066487575</v>
      </c>
      <c r="N15" s="7">
        <f>L15-O15</f>
        <v>594</v>
      </c>
      <c r="O15" s="2">
        <v>7445</v>
      </c>
      <c r="P15" s="4">
        <f>(O15-R15)*100/R15</f>
        <v>6.023924807747081</v>
      </c>
      <c r="Q15" s="7">
        <f>O15-R15</f>
        <v>423</v>
      </c>
      <c r="R15" s="2">
        <v>7022</v>
      </c>
      <c r="S15" s="4">
        <f>(R15-U15)*100/U15</f>
        <v>26.20416966211359</v>
      </c>
      <c r="T15" s="7">
        <f>R15-U15</f>
        <v>1458</v>
      </c>
      <c r="U15" s="2">
        <v>5564</v>
      </c>
      <c r="V15" s="4">
        <f>(U15-X15)*100/X15</f>
        <v>6.753645433614735</v>
      </c>
      <c r="W15" s="7">
        <f>U15-X15</f>
        <v>352</v>
      </c>
      <c r="X15" s="2">
        <v>5212</v>
      </c>
      <c r="Y15" s="4">
        <f>(X15-AA15)*100/AA15</f>
        <v>-7.210254584297668</v>
      </c>
      <c r="Z15" s="7">
        <f>X15-AA15</f>
        <v>-405</v>
      </c>
      <c r="AA15" s="2">
        <v>5617</v>
      </c>
    </row>
    <row r="16" spans="1:27" ht="12.75">
      <c r="A16" t="s">
        <v>13</v>
      </c>
      <c r="B16" s="1"/>
      <c r="C16" s="1"/>
      <c r="D16" s="1"/>
      <c r="E16" s="1"/>
      <c r="F16" s="2">
        <f>F15-F18</f>
        <v>30</v>
      </c>
      <c r="G16" s="1"/>
      <c r="H16" s="1"/>
      <c r="I16" s="2">
        <f>I15-I18</f>
        <v>20</v>
      </c>
      <c r="J16" s="4"/>
      <c r="K16" s="8"/>
      <c r="L16" s="2">
        <f>L15-L18</f>
        <v>312</v>
      </c>
      <c r="M16" s="4"/>
      <c r="N16" s="8"/>
      <c r="O16" s="2">
        <f>O15-O18</f>
        <v>224</v>
      </c>
      <c r="P16" s="4"/>
      <c r="Q16" s="8"/>
      <c r="R16" s="2">
        <f>R15-R18</f>
        <v>390</v>
      </c>
      <c r="S16" s="4"/>
      <c r="T16" s="8"/>
      <c r="U16" s="2">
        <f>U15-U18</f>
        <v>130</v>
      </c>
      <c r="V16" s="4"/>
      <c r="W16" s="8"/>
      <c r="X16" s="2">
        <f>X15-X18</f>
        <v>-2</v>
      </c>
      <c r="Y16" s="4"/>
      <c r="Z16" s="8"/>
      <c r="AA16" s="2">
        <f>AA15-AA18</f>
        <v>-23</v>
      </c>
    </row>
    <row r="17" spans="1:27" ht="12.75">
      <c r="A17" t="s">
        <v>14</v>
      </c>
      <c r="B17" s="1"/>
      <c r="C17" s="1"/>
      <c r="D17" s="1"/>
      <c r="E17" s="1"/>
      <c r="F17" s="4">
        <f>(F15-F18)*100/F18</f>
        <v>0.34694113565398405</v>
      </c>
      <c r="G17" s="1"/>
      <c r="H17" s="1"/>
      <c r="I17" s="4">
        <f>(I15-I18)*100/I18</f>
        <v>0.22662889518413598</v>
      </c>
      <c r="J17" s="4"/>
      <c r="K17" s="8"/>
      <c r="L17" s="4">
        <f>(L15-L18)*100/L18</f>
        <v>4.037789569043613</v>
      </c>
      <c r="M17" s="4"/>
      <c r="N17" s="8"/>
      <c r="O17" s="4">
        <f>(O15-O18)*100/O18</f>
        <v>3.1020634261182662</v>
      </c>
      <c r="P17" s="4"/>
      <c r="Q17" s="8"/>
      <c r="R17" s="4">
        <f>(R15-R18)*100/R18</f>
        <v>5.8805790108564535</v>
      </c>
      <c r="S17" s="4"/>
      <c r="T17" s="8"/>
      <c r="U17" s="4">
        <f>(U15-U18)*100/U18</f>
        <v>2.3923444976076556</v>
      </c>
      <c r="V17" s="4"/>
      <c r="W17" s="8"/>
      <c r="X17" s="4">
        <f>(X15-X18)*100/X18</f>
        <v>-0.038358266206367474</v>
      </c>
      <c r="Y17" s="4"/>
      <c r="Z17" s="8"/>
      <c r="AA17" s="4">
        <f>(AA15-AA18)*100/AA18</f>
        <v>-0.4078014184397163</v>
      </c>
    </row>
    <row r="18" spans="2:27" ht="12.75">
      <c r="B18" s="1" t="s">
        <v>5</v>
      </c>
      <c r="C18" s="1"/>
      <c r="D18" s="1"/>
      <c r="E18" s="1"/>
      <c r="F18" s="1">
        <v>8647</v>
      </c>
      <c r="G18" s="4">
        <f>(F18-I18)*100/I18</f>
        <v>-2.0169971671388103</v>
      </c>
      <c r="H18" s="7">
        <f>F18-I18</f>
        <v>-178</v>
      </c>
      <c r="I18" s="2">
        <v>8825</v>
      </c>
      <c r="J18" s="4">
        <f>(I18-L18)*100/L18</f>
        <v>14.209913291057331</v>
      </c>
      <c r="K18" s="7">
        <f>I18-L18</f>
        <v>1098</v>
      </c>
      <c r="L18" s="2">
        <v>7727</v>
      </c>
      <c r="M18" s="4">
        <f>(L18-O18)*100/O18</f>
        <v>7.007339703642155</v>
      </c>
      <c r="N18" s="7">
        <f>L18-O18</f>
        <v>506</v>
      </c>
      <c r="O18" s="2">
        <v>7221</v>
      </c>
      <c r="P18" s="4">
        <f>(O18-R18)*100/R18</f>
        <v>8.881182147165259</v>
      </c>
      <c r="Q18" s="7">
        <f>O18-R18</f>
        <v>589</v>
      </c>
      <c r="R18" s="2">
        <v>6632</v>
      </c>
      <c r="S18" s="4">
        <f>(R18-U18)*100/U18</f>
        <v>22.046374677953626</v>
      </c>
      <c r="T18" s="7">
        <f>R18-U18</f>
        <v>1198</v>
      </c>
      <c r="U18" s="2">
        <v>5434</v>
      </c>
      <c r="V18" s="4">
        <f>(U18-X18)*100/X18</f>
        <v>4.219409282700422</v>
      </c>
      <c r="W18" s="7">
        <f>U18-X18</f>
        <v>220</v>
      </c>
      <c r="X18" s="2">
        <v>5214</v>
      </c>
      <c r="Y18" s="4">
        <f>(X18-AA18)*100/AA18</f>
        <v>-7.553191489361702</v>
      </c>
      <c r="Z18" s="7">
        <f>X18-AA18</f>
        <v>-426</v>
      </c>
      <c r="AA18" s="2">
        <v>5640</v>
      </c>
    </row>
    <row r="19" spans="1:27" ht="12.75">
      <c r="A19" t="s">
        <v>13</v>
      </c>
      <c r="B19" s="1"/>
      <c r="C19" s="1"/>
      <c r="D19" s="1"/>
      <c r="E19" s="1"/>
      <c r="F19" s="2">
        <f>F18-F21</f>
        <v>-127</v>
      </c>
      <c r="G19" s="1"/>
      <c r="H19" s="1"/>
      <c r="I19" s="2">
        <f>I18-I21</f>
        <v>-40</v>
      </c>
      <c r="J19" s="4"/>
      <c r="K19" s="8"/>
      <c r="L19" s="2">
        <f>L18-L21</f>
        <v>273</v>
      </c>
      <c r="M19" s="4"/>
      <c r="N19" s="8"/>
      <c r="O19" s="2">
        <f>O18-O21</f>
        <v>249</v>
      </c>
      <c r="P19" s="4"/>
      <c r="Q19" s="8"/>
      <c r="R19" s="2">
        <f>R18-R21</f>
        <v>184</v>
      </c>
      <c r="S19" s="4"/>
      <c r="T19" s="8"/>
      <c r="U19" s="2">
        <f>U18-U21</f>
        <v>104</v>
      </c>
      <c r="V19" s="4"/>
      <c r="W19" s="8"/>
      <c r="X19" s="2">
        <f>X18-X21</f>
        <v>107</v>
      </c>
      <c r="Y19" s="4"/>
      <c r="Z19" s="8"/>
      <c r="AA19" s="2">
        <f>AA18-AA21</f>
        <v>-110</v>
      </c>
    </row>
    <row r="20" spans="1:27" ht="12.75">
      <c r="A20" t="s">
        <v>14</v>
      </c>
      <c r="B20" s="1"/>
      <c r="C20" s="1"/>
      <c r="D20" s="1"/>
      <c r="E20" s="1"/>
      <c r="F20" s="4">
        <f>(F18-F21)*100/F21</f>
        <v>-1.4474583998176431</v>
      </c>
      <c r="G20" s="1"/>
      <c r="H20" s="1"/>
      <c r="I20" s="4">
        <f>(I18-I21)*100/I21</f>
        <v>-0.4512126339537507</v>
      </c>
      <c r="J20" s="4"/>
      <c r="K20" s="8"/>
      <c r="L20" s="4">
        <f>(L18-L21)*100/L21</f>
        <v>3.662463107056614</v>
      </c>
      <c r="M20" s="4"/>
      <c r="N20" s="8"/>
      <c r="O20" s="4">
        <f>(O18-O21)*100/O21</f>
        <v>3.5714285714285716</v>
      </c>
      <c r="P20" s="4"/>
      <c r="Q20" s="8"/>
      <c r="R20" s="4">
        <f>(R18-R21)*100/R21</f>
        <v>2.8535980148883375</v>
      </c>
      <c r="S20" s="4"/>
      <c r="T20" s="8"/>
      <c r="U20" s="4">
        <f>(U18-U21)*100/U21</f>
        <v>1.951219512195122</v>
      </c>
      <c r="V20" s="4"/>
      <c r="W20" s="8"/>
      <c r="X20" s="4">
        <f>(X18-X21)*100/X21</f>
        <v>2.095163501076953</v>
      </c>
      <c r="Y20" s="4"/>
      <c r="Z20" s="8"/>
      <c r="AA20" s="4">
        <f>(AA18-AA21)*100/AA21</f>
        <v>-1.9130434782608696</v>
      </c>
    </row>
    <row r="21" spans="2:27" ht="12.75">
      <c r="B21" s="1" t="s">
        <v>6</v>
      </c>
      <c r="C21" s="1"/>
      <c r="D21" s="1"/>
      <c r="E21" s="1"/>
      <c r="F21" s="1">
        <v>8774</v>
      </c>
      <c r="G21" s="4">
        <f>(F21-I21)*100/I21</f>
        <v>-1.026508742244783</v>
      </c>
      <c r="H21" s="7">
        <f>F21-I21</f>
        <v>-91</v>
      </c>
      <c r="I21" s="2">
        <v>8865</v>
      </c>
      <c r="J21" s="4">
        <f>(I21-L21)*100/L21</f>
        <v>18.92943386101422</v>
      </c>
      <c r="K21" s="7">
        <f>I21-L21</f>
        <v>1411</v>
      </c>
      <c r="L21" s="2">
        <v>7454</v>
      </c>
      <c r="M21" s="4">
        <f>(L21-O21)*100/O21</f>
        <v>6.913367756741251</v>
      </c>
      <c r="N21" s="7">
        <f>L21-O21</f>
        <v>482</v>
      </c>
      <c r="O21" s="2">
        <v>6972</v>
      </c>
      <c r="P21" s="4">
        <f>(O21-R21)*100/R21</f>
        <v>8.126550868486353</v>
      </c>
      <c r="Q21" s="7">
        <f>O21-R21</f>
        <v>524</v>
      </c>
      <c r="R21" s="2">
        <v>6448</v>
      </c>
      <c r="S21" s="4">
        <f>(R21-U21)*100/U21</f>
        <v>20.975609756097562</v>
      </c>
      <c r="T21" s="7">
        <f>R21-U21</f>
        <v>1118</v>
      </c>
      <c r="U21" s="2">
        <v>5330</v>
      </c>
      <c r="V21" s="4">
        <f>(U21-X21)*100/X21</f>
        <v>4.366555707851968</v>
      </c>
      <c r="W21" s="7">
        <f>U21-X21</f>
        <v>223</v>
      </c>
      <c r="X21" s="2">
        <v>5107</v>
      </c>
      <c r="Y21" s="4">
        <f>(X21-AA21)*100/AA21</f>
        <v>-11.182608695652174</v>
      </c>
      <c r="Z21" s="7">
        <f>X21-AA21</f>
        <v>-643</v>
      </c>
      <c r="AA21" s="2">
        <v>5750</v>
      </c>
    </row>
    <row r="22" spans="1:27" ht="12.75">
      <c r="A22" t="s">
        <v>13</v>
      </c>
      <c r="B22" s="1"/>
      <c r="C22" s="1"/>
      <c r="D22" s="1"/>
      <c r="E22" s="1"/>
      <c r="F22" s="2">
        <f>F21-F24</f>
        <v>-329</v>
      </c>
      <c r="G22" s="1"/>
      <c r="H22" s="1"/>
      <c r="I22" s="2">
        <f>I21-I24</f>
        <v>-2</v>
      </c>
      <c r="J22" s="4"/>
      <c r="K22" s="8"/>
      <c r="L22" s="2">
        <f>L21-L24</f>
        <v>-230</v>
      </c>
      <c r="M22" s="4"/>
      <c r="N22" s="8"/>
      <c r="O22" s="2">
        <f>O21-O24</f>
        <v>-105</v>
      </c>
      <c r="P22" s="4"/>
      <c r="Q22" s="8"/>
      <c r="R22" s="2">
        <f>R21-R24</f>
        <v>-99</v>
      </c>
      <c r="S22" s="4"/>
      <c r="T22" s="8"/>
      <c r="U22" s="2">
        <f>U21-U24</f>
        <v>31</v>
      </c>
      <c r="V22" s="4"/>
      <c r="W22" s="8"/>
      <c r="X22" s="2">
        <f>X21-X24</f>
        <v>-34</v>
      </c>
      <c r="Y22" s="4"/>
      <c r="Z22" s="8"/>
      <c r="AA22" s="2">
        <f>AA21-AA24</f>
        <v>53</v>
      </c>
    </row>
    <row r="23" spans="1:27" ht="12.75">
      <c r="A23" t="s">
        <v>14</v>
      </c>
      <c r="B23" s="1"/>
      <c r="C23" s="1"/>
      <c r="D23" s="1"/>
      <c r="E23" s="1"/>
      <c r="F23" s="4">
        <f>(F21-F24)*100/F24</f>
        <v>-3.6141931231462157</v>
      </c>
      <c r="G23" s="1"/>
      <c r="H23" s="1"/>
      <c r="I23" s="4">
        <f>(I21-I24)*100/I24</f>
        <v>-0.02255554302469832</v>
      </c>
      <c r="J23" s="4"/>
      <c r="K23" s="8"/>
      <c r="L23" s="4">
        <f>(L21-L24)*100/L24</f>
        <v>-2.993232691306611</v>
      </c>
      <c r="M23" s="4"/>
      <c r="N23" s="8"/>
      <c r="O23" s="4">
        <f>(O21-O24)*100/O24</f>
        <v>-1.4836795252225519</v>
      </c>
      <c r="P23" s="4"/>
      <c r="Q23" s="8"/>
      <c r="R23" s="4">
        <f>(R21-R24)*100/R24</f>
        <v>-1.5121429662440813</v>
      </c>
      <c r="S23" s="4"/>
      <c r="T23" s="8"/>
      <c r="U23" s="4">
        <f>(U21-U24)*100/U24</f>
        <v>0.585016040762408</v>
      </c>
      <c r="V23" s="4"/>
      <c r="W23" s="8"/>
      <c r="X23" s="4">
        <f>(X21-X24)*100/X24</f>
        <v>-0.6613499319198599</v>
      </c>
      <c r="Y23" s="4"/>
      <c r="Z23" s="8"/>
      <c r="AA23" s="4">
        <f>(AA21-AA24)*100/AA24</f>
        <v>0.9303142004563806</v>
      </c>
    </row>
    <row r="24" spans="2:27" ht="12.75">
      <c r="B24" s="1" t="s">
        <v>7</v>
      </c>
      <c r="C24" s="1"/>
      <c r="D24" s="1"/>
      <c r="E24" s="1"/>
      <c r="F24" s="1">
        <v>9103</v>
      </c>
      <c r="G24" s="4">
        <f>(F24-I24)*100/I24</f>
        <v>2.6615540769144017</v>
      </c>
      <c r="H24" s="7">
        <f>F24-I24</f>
        <v>236</v>
      </c>
      <c r="I24" s="2">
        <v>8867</v>
      </c>
      <c r="J24" s="4">
        <f>(I24-L24)*100/L24</f>
        <v>15.395627277459656</v>
      </c>
      <c r="K24" s="7">
        <f>I24-L24</f>
        <v>1183</v>
      </c>
      <c r="L24" s="2">
        <v>7684</v>
      </c>
      <c r="M24" s="4">
        <f>(L24-O24)*100/O24</f>
        <v>8.57708068390561</v>
      </c>
      <c r="N24" s="7">
        <f>L24-O24</f>
        <v>607</v>
      </c>
      <c r="O24" s="2">
        <v>7077</v>
      </c>
      <c r="P24" s="4">
        <f>(O24-R24)*100/R24</f>
        <v>8.095310829387506</v>
      </c>
      <c r="Q24" s="7">
        <f>O24-R24</f>
        <v>530</v>
      </c>
      <c r="R24" s="2">
        <v>6547</v>
      </c>
      <c r="S24" s="4">
        <f>(R24-U24)*100/U24</f>
        <v>23.551613511983394</v>
      </c>
      <c r="T24" s="7">
        <f>R24-U24</f>
        <v>1248</v>
      </c>
      <c r="U24" s="2">
        <v>5299</v>
      </c>
      <c r="V24" s="4">
        <f>(U24-X24)*100/X24</f>
        <v>3.073332036568761</v>
      </c>
      <c r="W24" s="7">
        <f>U24-X24</f>
        <v>158</v>
      </c>
      <c r="X24" s="2">
        <v>5141</v>
      </c>
      <c r="Y24" s="4">
        <f>(X24-AA24)*100/AA24</f>
        <v>-9.759522555731087</v>
      </c>
      <c r="Z24" s="7">
        <f>X24-AA24</f>
        <v>-556</v>
      </c>
      <c r="AA24" s="2">
        <v>5697</v>
      </c>
    </row>
    <row r="25" spans="1:28" ht="12.75">
      <c r="A25" t="s">
        <v>13</v>
      </c>
      <c r="B25" s="1"/>
      <c r="C25" s="1"/>
      <c r="D25" s="1"/>
      <c r="E25" s="1"/>
      <c r="F25" s="2">
        <f>F24-F27</f>
        <v>-433</v>
      </c>
      <c r="G25" s="4"/>
      <c r="H25" s="8"/>
      <c r="I25" s="2">
        <f>I24-I27</f>
        <v>-397</v>
      </c>
      <c r="J25" s="4"/>
      <c r="K25" s="8"/>
      <c r="L25" s="2">
        <f>L24-L27</f>
        <v>-359</v>
      </c>
      <c r="M25" s="4"/>
      <c r="N25" s="8"/>
      <c r="O25" s="2">
        <f>O24-O27</f>
        <v>-322</v>
      </c>
      <c r="P25" s="4"/>
      <c r="Q25" s="8"/>
      <c r="R25" s="2">
        <f>R24-R27</f>
        <v>-392</v>
      </c>
      <c r="S25" s="4"/>
      <c r="T25" s="8"/>
      <c r="U25" s="2">
        <f>U24-U27</f>
        <v>-243</v>
      </c>
      <c r="V25" s="4"/>
      <c r="W25" s="8"/>
      <c r="X25" s="2">
        <f>X24-X27</f>
        <v>-144</v>
      </c>
      <c r="Y25" s="4"/>
      <c r="Z25" s="8"/>
      <c r="AA25" s="2">
        <f>AA24-AA27</f>
        <v>-469</v>
      </c>
      <c r="AB25" s="4"/>
    </row>
    <row r="26" spans="1:27" ht="12.75">
      <c r="A26" t="s">
        <v>14</v>
      </c>
      <c r="B26" s="1"/>
      <c r="C26" s="1"/>
      <c r="D26" s="1"/>
      <c r="E26" s="1"/>
      <c r="F26" s="4">
        <f>(F24-F27)*100/F27</f>
        <v>-4.540687919463087</v>
      </c>
      <c r="G26" s="4"/>
      <c r="H26" s="8"/>
      <c r="I26" s="4">
        <f>(I24-I27)*100/I27</f>
        <v>-4.285405872193437</v>
      </c>
      <c r="J26" s="4"/>
      <c r="K26" s="8"/>
      <c r="L26" s="4">
        <f>(L24-L27)*100/L27</f>
        <v>-4.463508641054333</v>
      </c>
      <c r="M26" s="4"/>
      <c r="N26" s="8"/>
      <c r="O26" s="4">
        <f>(O24-O27)*100/O27</f>
        <v>-4.351939451277199</v>
      </c>
      <c r="P26" s="4"/>
      <c r="Q26" s="8"/>
      <c r="R26" s="4">
        <f>(R24-R27)*100/R27</f>
        <v>-5.649228995532497</v>
      </c>
      <c r="S26" s="4"/>
      <c r="T26" s="8"/>
      <c r="U26" s="4">
        <f>(U24-U27)*100/U27</f>
        <v>-4.38469866474197</v>
      </c>
      <c r="V26" s="4"/>
      <c r="W26" s="8"/>
      <c r="X26" s="4">
        <f>(X24-X27)*100/X27</f>
        <v>-2.724692526017029</v>
      </c>
      <c r="Y26" s="4"/>
      <c r="Z26" s="8"/>
      <c r="AA26" s="4">
        <f>(AA24-AA27)*100/AA27</f>
        <v>-7.606227700291924</v>
      </c>
    </row>
    <row r="27" spans="2:27" ht="12.75">
      <c r="B27" s="1" t="s">
        <v>8</v>
      </c>
      <c r="C27" s="1"/>
      <c r="D27" s="1"/>
      <c r="E27" s="1"/>
      <c r="F27" s="3">
        <v>9536</v>
      </c>
      <c r="G27" s="4">
        <f>(F27-I27)*100/I27</f>
        <v>2.936096718480138</v>
      </c>
      <c r="H27" s="7">
        <f>F27-I27</f>
        <v>272</v>
      </c>
      <c r="I27" s="2">
        <v>9264</v>
      </c>
      <c r="J27" s="4">
        <f>(I27-L27)*100/L27</f>
        <v>15.180902648265572</v>
      </c>
      <c r="K27" s="7">
        <f>I27-L27</f>
        <v>1221</v>
      </c>
      <c r="L27" s="2">
        <v>8043</v>
      </c>
      <c r="M27" s="4">
        <f>(L27-O27)*100/O27</f>
        <v>8.703878902554399</v>
      </c>
      <c r="N27" s="7">
        <f>L27-O27</f>
        <v>644</v>
      </c>
      <c r="O27" s="2">
        <v>7399</v>
      </c>
      <c r="P27" s="4">
        <f>(O27-R27)*100/R27</f>
        <v>6.62919729067589</v>
      </c>
      <c r="Q27" s="7">
        <f>O27-R27</f>
        <v>460</v>
      </c>
      <c r="R27" s="2">
        <v>6939</v>
      </c>
      <c r="S27" s="4">
        <f>(R27-U27)*100/U27</f>
        <v>25.2075063154096</v>
      </c>
      <c r="T27" s="7">
        <f>R27-U27</f>
        <v>1397</v>
      </c>
      <c r="U27" s="2">
        <v>5542</v>
      </c>
      <c r="V27" s="4">
        <f>(U27-X27)*100/X27</f>
        <v>4.862819299905393</v>
      </c>
      <c r="W27" s="7">
        <f>U27-X27</f>
        <v>257</v>
      </c>
      <c r="X27" s="2">
        <v>5285</v>
      </c>
      <c r="Y27" s="4">
        <f>(X27-AA27)*100/AA27</f>
        <v>-14.28803113850146</v>
      </c>
      <c r="Z27" s="7">
        <f>X27-AA27</f>
        <v>-881</v>
      </c>
      <c r="AA27" s="2">
        <v>6166</v>
      </c>
    </row>
    <row r="28" spans="1:28" ht="12.75">
      <c r="A28" t="s">
        <v>13</v>
      </c>
      <c r="B28" s="1"/>
      <c r="C28" s="1"/>
      <c r="D28" s="1"/>
      <c r="E28" s="1"/>
      <c r="F28" s="2">
        <f>F27-F30</f>
        <v>-235</v>
      </c>
      <c r="G28" s="4"/>
      <c r="H28" s="8"/>
      <c r="I28" s="2">
        <f>I27-I30</f>
        <v>-203</v>
      </c>
      <c r="J28" s="4"/>
      <c r="K28" s="8"/>
      <c r="L28" s="2">
        <f>L27-L30</f>
        <v>-239</v>
      </c>
      <c r="M28" s="4"/>
      <c r="N28" s="8"/>
      <c r="O28" s="2">
        <f>O27-O30</f>
        <v>-275</v>
      </c>
      <c r="P28" s="4"/>
      <c r="Q28" s="8"/>
      <c r="R28" s="2">
        <f>R27-R30</f>
        <v>-174</v>
      </c>
      <c r="S28" s="4"/>
      <c r="T28" s="8"/>
      <c r="U28" s="2">
        <f>U27-U30</f>
        <v>-212</v>
      </c>
      <c r="V28" s="4"/>
      <c r="W28" s="8"/>
      <c r="X28" s="2">
        <f>X27-X30</f>
        <v>-407</v>
      </c>
      <c r="Y28" s="4"/>
      <c r="Z28" s="8"/>
      <c r="AA28" s="2">
        <f>AA27-AA30</f>
        <v>-215</v>
      </c>
      <c r="AB28" s="4"/>
    </row>
    <row r="29" spans="1:27" ht="12.75">
      <c r="A29" t="s">
        <v>14</v>
      </c>
      <c r="B29" s="1"/>
      <c r="C29" s="1"/>
      <c r="D29" s="1"/>
      <c r="E29" s="1"/>
      <c r="F29" s="4">
        <f>(F27-F30)*100/F30</f>
        <v>-2.4050762460341826</v>
      </c>
      <c r="G29" s="4"/>
      <c r="H29" s="8"/>
      <c r="I29" s="4">
        <f>(I27-I30)*100/I30</f>
        <v>-2.1442906939896482</v>
      </c>
      <c r="J29" s="4"/>
      <c r="K29" s="8"/>
      <c r="L29" s="4">
        <f>(L27-L30)*100/L30</f>
        <v>-2.8857763825163003</v>
      </c>
      <c r="M29" s="4"/>
      <c r="N29" s="8"/>
      <c r="O29" s="4">
        <f>(O27-O30)*100/O30</f>
        <v>-3.5835287985405264</v>
      </c>
      <c r="P29" s="4"/>
      <c r="Q29" s="8"/>
      <c r="R29" s="4">
        <f>(R27-R30)*100/R30</f>
        <v>-2.446225221425559</v>
      </c>
      <c r="S29" s="4"/>
      <c r="T29" s="8"/>
      <c r="U29" s="4">
        <f>(U27-U30)*100/U30</f>
        <v>-3.684393465415363</v>
      </c>
      <c r="V29" s="4"/>
      <c r="W29" s="8"/>
      <c r="X29" s="4">
        <f>(X27-X30)*100/X30</f>
        <v>-7.150386507378777</v>
      </c>
      <c r="Y29" s="4"/>
      <c r="Z29" s="8"/>
      <c r="AA29" s="4">
        <f>(AA27-AA30)*100/AA30</f>
        <v>-3.3693778404638772</v>
      </c>
    </row>
    <row r="30" spans="2:27" ht="12.75">
      <c r="B30" s="1" t="s">
        <v>9</v>
      </c>
      <c r="C30" s="1"/>
      <c r="D30" s="1"/>
      <c r="E30" s="1"/>
      <c r="F30" s="3">
        <v>9771</v>
      </c>
      <c r="G30" s="4">
        <f>(F30-I30)*100/I30</f>
        <v>3.211154536812084</v>
      </c>
      <c r="H30" s="7">
        <f>F30-I30</f>
        <v>304</v>
      </c>
      <c r="I30" s="2">
        <v>9467</v>
      </c>
      <c r="J30" s="4">
        <f>(I30-L30)*100/L30</f>
        <v>14.30813813088626</v>
      </c>
      <c r="K30" s="7">
        <f>I30-L30</f>
        <v>1185</v>
      </c>
      <c r="L30" s="2">
        <v>8282</v>
      </c>
      <c r="M30" s="4">
        <f>(L30-O30)*100/O30</f>
        <v>7.922856398227782</v>
      </c>
      <c r="N30" s="7">
        <f>L30-O30</f>
        <v>608</v>
      </c>
      <c r="O30" s="2">
        <v>7674</v>
      </c>
      <c r="P30" s="4">
        <f>(O30-R30)*100/R30</f>
        <v>7.886967524251371</v>
      </c>
      <c r="Q30" s="7">
        <f>O30-R30</f>
        <v>561</v>
      </c>
      <c r="R30" s="2">
        <v>7113</v>
      </c>
      <c r="S30" s="4">
        <f>(R30-U30)*100/U30</f>
        <v>23.61835245046924</v>
      </c>
      <c r="T30" s="7">
        <f>R30-U30</f>
        <v>1359</v>
      </c>
      <c r="U30" s="2">
        <v>5754</v>
      </c>
      <c r="V30" s="4">
        <f>(U30-X30)*100/X30</f>
        <v>1.0892480674631062</v>
      </c>
      <c r="W30" s="7">
        <f>U30-X30</f>
        <v>62</v>
      </c>
      <c r="X30" s="2">
        <v>5692</v>
      </c>
      <c r="Y30" s="4">
        <f>(X30-AA30)*100/AA30</f>
        <v>-10.797680614323774</v>
      </c>
      <c r="Z30" s="7">
        <f>X30-AA30</f>
        <v>-689</v>
      </c>
      <c r="AA30" s="2">
        <v>6381</v>
      </c>
    </row>
    <row r="31" spans="1:28" ht="12.75">
      <c r="A31" t="s">
        <v>13</v>
      </c>
      <c r="B31" s="1"/>
      <c r="C31" s="1"/>
      <c r="D31" s="1"/>
      <c r="E31" s="1"/>
      <c r="F31" s="2">
        <f>F30-F33</f>
        <v>-5</v>
      </c>
      <c r="G31" s="4"/>
      <c r="H31" s="8"/>
      <c r="I31" s="2">
        <f>I30-I33</f>
        <v>107</v>
      </c>
      <c r="J31" s="4"/>
      <c r="K31" s="8"/>
      <c r="L31" s="2">
        <f>L30-L33</f>
        <v>-203</v>
      </c>
      <c r="M31" s="4"/>
      <c r="N31" s="8"/>
      <c r="O31" s="2">
        <f>O30-O33</f>
        <v>-180</v>
      </c>
      <c r="P31" s="4"/>
      <c r="Q31" s="8"/>
      <c r="R31" s="2">
        <f>R30-R33</f>
        <v>-97</v>
      </c>
      <c r="S31" s="4"/>
      <c r="T31" s="8"/>
      <c r="U31" s="2">
        <f>U30-U33</f>
        <v>-46</v>
      </c>
      <c r="V31" s="4"/>
      <c r="W31" s="8"/>
      <c r="X31" s="2">
        <f>X30-X33</f>
        <v>-378</v>
      </c>
      <c r="Y31" s="4"/>
      <c r="Z31" s="8"/>
      <c r="AA31" s="2">
        <f>AA30-AA33</f>
        <v>-330</v>
      </c>
      <c r="AB31" s="4"/>
    </row>
    <row r="32" spans="1:27" ht="12.75">
      <c r="A32" t="s">
        <v>14</v>
      </c>
      <c r="B32" s="1"/>
      <c r="C32" s="1"/>
      <c r="D32" s="1"/>
      <c r="E32" s="1"/>
      <c r="F32" s="4">
        <f>(F30-F33)*100/F33</f>
        <v>-0.051145662847790506</v>
      </c>
      <c r="G32" s="4"/>
      <c r="H32" s="8"/>
      <c r="I32" s="4">
        <f>(I30-I33)*100/I33</f>
        <v>1.143162393162393</v>
      </c>
      <c r="J32" s="4"/>
      <c r="K32" s="8"/>
      <c r="L32" s="4">
        <f>(L30-L33)*100/L33</f>
        <v>-2.392457277548615</v>
      </c>
      <c r="M32" s="4"/>
      <c r="N32" s="8"/>
      <c r="O32" s="4">
        <f>(O30-O33)*100/O33</f>
        <v>-2.291825821237586</v>
      </c>
      <c r="P32" s="4"/>
      <c r="Q32" s="8"/>
      <c r="R32" s="4">
        <f>(R30-R33)*100/R33</f>
        <v>-1.345353675450763</v>
      </c>
      <c r="S32" s="4"/>
      <c r="T32" s="8"/>
      <c r="U32" s="4">
        <f>(U30-U33)*100/U33</f>
        <v>-0.7931034482758621</v>
      </c>
      <c r="V32" s="4"/>
      <c r="W32" s="8"/>
      <c r="X32" s="4">
        <f>(X30-X33)*100/X33</f>
        <v>-6.227347611202636</v>
      </c>
      <c r="Y32" s="4"/>
      <c r="Z32" s="8"/>
      <c r="AA32" s="4">
        <f>(AA30-AA33)*100/AA33</f>
        <v>-4.917299955297273</v>
      </c>
    </row>
    <row r="33" spans="2:27" ht="12.75">
      <c r="B33" s="1" t="s">
        <v>10</v>
      </c>
      <c r="C33" s="1">
        <v>9005</v>
      </c>
      <c r="D33" s="4">
        <f>(C33-F33)*100/F33</f>
        <v>-7.886661211129296</v>
      </c>
      <c r="E33" s="7">
        <f>C33-F33</f>
        <v>-771</v>
      </c>
      <c r="F33" s="3">
        <v>9776</v>
      </c>
      <c r="G33" s="4">
        <f>(F33-I33)*100/I33</f>
        <v>4.444444444444445</v>
      </c>
      <c r="H33" s="7">
        <f>F33-I33</f>
        <v>416</v>
      </c>
      <c r="I33" s="2">
        <v>9360</v>
      </c>
      <c r="J33" s="4">
        <f>(I33-L33)*100/L33</f>
        <v>10.312315851502651</v>
      </c>
      <c r="K33" s="7">
        <f>I33-L33</f>
        <v>875</v>
      </c>
      <c r="L33" s="2">
        <v>8485</v>
      </c>
      <c r="M33" s="4">
        <f>(L33-O33)*100/O33</f>
        <v>8.034122740005094</v>
      </c>
      <c r="N33" s="7">
        <f>L33-O33</f>
        <v>631</v>
      </c>
      <c r="O33" s="2">
        <v>7854</v>
      </c>
      <c r="P33" s="4">
        <f>(O33-R33)*100/R33</f>
        <v>8.932038834951456</v>
      </c>
      <c r="Q33" s="7">
        <f>O33-R33</f>
        <v>644</v>
      </c>
      <c r="R33" s="2">
        <v>7210</v>
      </c>
      <c r="S33" s="4">
        <f>(R33-U33)*100/U33</f>
        <v>24.310344827586206</v>
      </c>
      <c r="T33" s="7">
        <f>R33-U33</f>
        <v>1410</v>
      </c>
      <c r="U33" s="2">
        <v>5800</v>
      </c>
      <c r="V33" s="4">
        <f>(U33-X33)*100/X33</f>
        <v>-4.448105436573312</v>
      </c>
      <c r="W33" s="7">
        <f>U33-X33</f>
        <v>-270</v>
      </c>
      <c r="X33" s="2">
        <v>6070</v>
      </c>
      <c r="Y33" s="4">
        <f>(X33-AA33)*100/AA33</f>
        <v>-9.551482640441067</v>
      </c>
      <c r="Z33" s="7">
        <f>X33-AA33</f>
        <v>-641</v>
      </c>
      <c r="AA33" s="2">
        <v>6711</v>
      </c>
    </row>
    <row r="34" spans="1:28" ht="12.75">
      <c r="A34" t="s">
        <v>13</v>
      </c>
      <c r="B34" s="1"/>
      <c r="C34" s="2">
        <f>C33-C36</f>
        <v>-227</v>
      </c>
      <c r="D34" s="1"/>
      <c r="E34" s="1"/>
      <c r="F34" s="2">
        <f>F33-F36</f>
        <v>-111</v>
      </c>
      <c r="G34" s="4"/>
      <c r="H34" s="8"/>
      <c r="I34" s="2">
        <f>I33-I36</f>
        <v>37</v>
      </c>
      <c r="J34" s="4"/>
      <c r="K34" s="8"/>
      <c r="L34" s="2">
        <f>L33-L36</f>
        <v>77</v>
      </c>
      <c r="M34" s="4"/>
      <c r="N34" s="8"/>
      <c r="O34" s="2">
        <f>O33-O36</f>
        <v>-31</v>
      </c>
      <c r="P34" s="4"/>
      <c r="Q34" s="8"/>
      <c r="R34" s="2">
        <f>R33-R36</f>
        <v>204</v>
      </c>
      <c r="S34" s="4"/>
      <c r="T34" s="8"/>
      <c r="U34" s="2">
        <f>U33-U36</f>
        <v>-115</v>
      </c>
      <c r="V34" s="4"/>
      <c r="W34" s="8"/>
      <c r="X34" s="2">
        <f>X33-X36</f>
        <v>-115</v>
      </c>
      <c r="Y34" s="4"/>
      <c r="Z34" s="8"/>
      <c r="AA34" s="2">
        <f>AA33-AA36</f>
        <v>-121</v>
      </c>
      <c r="AB34" s="4"/>
    </row>
    <row r="35" spans="1:27" ht="12.75">
      <c r="A35" t="s">
        <v>14</v>
      </c>
      <c r="B35" s="1"/>
      <c r="C35" s="4">
        <f>(C33-C36)*100/C36</f>
        <v>-2.4588388214904677</v>
      </c>
      <c r="D35" s="1"/>
      <c r="E35" s="1"/>
      <c r="F35" s="4">
        <f>(F33-F36)*100/F36</f>
        <v>-1.1226863558207747</v>
      </c>
      <c r="G35" s="4"/>
      <c r="H35" s="8"/>
      <c r="I35" s="4">
        <f>(I33-I36)*100/I36</f>
        <v>0.39686796095677357</v>
      </c>
      <c r="J35" s="4"/>
      <c r="K35" s="8"/>
      <c r="L35" s="4">
        <f>(L33-L36)*100/L36</f>
        <v>0.9157944814462416</v>
      </c>
      <c r="M35" s="4"/>
      <c r="N35" s="8"/>
      <c r="O35" s="4">
        <f>(O33-O36)*100/O36</f>
        <v>-0.39315155358275206</v>
      </c>
      <c r="P35" s="4"/>
      <c r="Q35" s="8"/>
      <c r="R35" s="4">
        <f>(R33-R36)*100/R36</f>
        <v>2.911789894376249</v>
      </c>
      <c r="S35" s="4"/>
      <c r="T35" s="8"/>
      <c r="U35" s="4">
        <f>(U33-U36)*100/U36</f>
        <v>-1.944209636517329</v>
      </c>
      <c r="V35" s="4"/>
      <c r="W35" s="8"/>
      <c r="X35" s="4">
        <f>(X33-X36)*100/X36</f>
        <v>-1.8593371059013744</v>
      </c>
      <c r="Y35" s="4"/>
      <c r="Z35" s="8"/>
      <c r="AA35" s="4">
        <f>(AA33-AA36)*100/AA36</f>
        <v>-1.7710772833723654</v>
      </c>
    </row>
    <row r="36" spans="2:27" ht="12.75">
      <c r="B36" s="1" t="s">
        <v>11</v>
      </c>
      <c r="C36" s="1">
        <v>9232</v>
      </c>
      <c r="D36" s="4">
        <f>(C36-F36)*100/F36</f>
        <v>-6.624860928491959</v>
      </c>
      <c r="E36" s="7">
        <f>C36-F36</f>
        <v>-655</v>
      </c>
      <c r="F36" s="2">
        <v>9887</v>
      </c>
      <c r="G36" s="4">
        <f>(F36-I36)*100/I36</f>
        <v>6.049554864314062</v>
      </c>
      <c r="H36" s="7">
        <f>F36-I36</f>
        <v>564</v>
      </c>
      <c r="I36" s="2">
        <v>9323</v>
      </c>
      <c r="J36" s="4">
        <f>(I36-L36)*100/L36</f>
        <v>10.882492863939106</v>
      </c>
      <c r="K36" s="7">
        <f>I36-L36</f>
        <v>915</v>
      </c>
      <c r="L36" s="2">
        <v>8408</v>
      </c>
      <c r="M36" s="4">
        <f>(L36-O36)*100/O36</f>
        <v>6.63284717818643</v>
      </c>
      <c r="N36" s="7">
        <f>L36-O36</f>
        <v>523</v>
      </c>
      <c r="O36" s="2">
        <v>7885</v>
      </c>
      <c r="P36" s="4">
        <f>(O36-R36)*100/R36</f>
        <v>12.546388809591779</v>
      </c>
      <c r="Q36" s="7">
        <f>O36-R36</f>
        <v>879</v>
      </c>
      <c r="R36" s="2">
        <v>7006</v>
      </c>
      <c r="S36" s="4">
        <f>(R36-U36)*100/U36</f>
        <v>18.44463229078614</v>
      </c>
      <c r="T36" s="7">
        <f>R36-U36</f>
        <v>1091</v>
      </c>
      <c r="U36" s="2">
        <v>5915</v>
      </c>
      <c r="V36" s="4">
        <f>(U36-X36)*100/X36</f>
        <v>-4.365400161681487</v>
      </c>
      <c r="W36" s="7">
        <f>U36-X36</f>
        <v>-270</v>
      </c>
      <c r="X36" s="2">
        <v>6185</v>
      </c>
      <c r="Y36" s="4">
        <f>(X36-AA36)*100/AA36</f>
        <v>-9.470140515222482</v>
      </c>
      <c r="Z36" s="7">
        <f>X36-AA36</f>
        <v>-647</v>
      </c>
      <c r="AA36" s="2">
        <v>6832</v>
      </c>
    </row>
    <row r="37" spans="1:28" ht="12.75">
      <c r="A37" t="s">
        <v>13</v>
      </c>
      <c r="B37" s="1"/>
      <c r="C37" s="2">
        <f>C36-C39</f>
        <v>-99</v>
      </c>
      <c r="D37" s="1"/>
      <c r="E37" s="1"/>
      <c r="F37" s="2">
        <f>F36-F39</f>
        <v>97</v>
      </c>
      <c r="G37" s="4"/>
      <c r="H37" s="8"/>
      <c r="I37" s="2">
        <f>I36-I39</f>
        <v>57</v>
      </c>
      <c r="J37" s="4"/>
      <c r="K37" s="8"/>
      <c r="L37" s="2">
        <f>L36-L39</f>
        <v>44</v>
      </c>
      <c r="M37" s="4"/>
      <c r="N37" s="8"/>
      <c r="O37" s="2">
        <f>O36-O39</f>
        <v>-9</v>
      </c>
      <c r="P37" s="4"/>
      <c r="Q37" s="8"/>
      <c r="R37" s="2">
        <f>R36-R39</f>
        <v>151</v>
      </c>
      <c r="S37" s="4"/>
      <c r="T37" s="8"/>
      <c r="U37" s="2">
        <f>U36-U39</f>
        <v>64</v>
      </c>
      <c r="V37" s="4"/>
      <c r="W37" s="8"/>
      <c r="X37" s="2">
        <f>X36-X39</f>
        <v>-144</v>
      </c>
      <c r="Y37" s="4"/>
      <c r="Z37" s="8"/>
      <c r="AA37" s="2">
        <f>AA36-AA39</f>
        <v>-126</v>
      </c>
      <c r="AB37" s="4"/>
    </row>
    <row r="38" spans="1:27" ht="12.75">
      <c r="A38" t="s">
        <v>14</v>
      </c>
      <c r="B38" s="1"/>
      <c r="C38" s="4">
        <f>(C36-C39)*100/C39</f>
        <v>-1.060979530596935</v>
      </c>
      <c r="D38" s="1"/>
      <c r="E38" s="1"/>
      <c r="F38" s="4">
        <f>(F36-F39)*100/F39</f>
        <v>0.9908069458631257</v>
      </c>
      <c r="G38" s="3"/>
      <c r="H38" s="8"/>
      <c r="I38" s="4">
        <f>(I36-I39)*100/I39</f>
        <v>0.6151521692208073</v>
      </c>
      <c r="J38" s="4"/>
      <c r="K38" s="8"/>
      <c r="L38" s="4">
        <f>(L36-L39)*100/L39</f>
        <v>0.5260640841702535</v>
      </c>
      <c r="M38" s="4"/>
      <c r="N38" s="8"/>
      <c r="O38" s="4">
        <f>(O36-O39)*100/O39</f>
        <v>-0.11401064099315936</v>
      </c>
      <c r="P38" s="4"/>
      <c r="Q38" s="8"/>
      <c r="R38" s="4">
        <f>(R36-R39)*100/R39</f>
        <v>2.202771699489424</v>
      </c>
      <c r="S38" s="4"/>
      <c r="T38" s="8"/>
      <c r="U38" s="4">
        <f>(U36-U39)*100/U39</f>
        <v>1.0938301145103402</v>
      </c>
      <c r="V38" s="4"/>
      <c r="W38" s="8"/>
      <c r="X38" s="4">
        <f>(X36-X39)*100/X39</f>
        <v>-2.275240954337178</v>
      </c>
      <c r="Y38" s="4"/>
      <c r="Z38" s="8"/>
      <c r="AA38" s="4">
        <f>(AA36-AA39)*100/AA39</f>
        <v>-1.8108651911468814</v>
      </c>
    </row>
    <row r="39" spans="2:27" ht="12.75">
      <c r="B39" s="1" t="s">
        <v>12</v>
      </c>
      <c r="C39" s="1">
        <v>9331</v>
      </c>
      <c r="D39" s="4">
        <f>(C39-F39)*100/F39</f>
        <v>-4.6884576098059245</v>
      </c>
      <c r="E39" s="7">
        <f>C39-F39</f>
        <v>-459</v>
      </c>
      <c r="F39" s="2">
        <v>9790</v>
      </c>
      <c r="G39" s="4">
        <f>(F39-I39)*100/I39</f>
        <v>5.655083099503561</v>
      </c>
      <c r="H39" s="7">
        <f>F39-I39</f>
        <v>524</v>
      </c>
      <c r="I39" s="2">
        <v>9266</v>
      </c>
      <c r="J39" s="4">
        <f>(I39-L39)*100/L39</f>
        <v>10.784313725490197</v>
      </c>
      <c r="K39" s="7">
        <f>I39-L39</f>
        <v>902</v>
      </c>
      <c r="L39" s="2">
        <v>8364</v>
      </c>
      <c r="M39" s="4">
        <f>(L39-O39)*100/O39</f>
        <v>5.953889029642767</v>
      </c>
      <c r="N39" s="7">
        <f>L39-O39</f>
        <v>470</v>
      </c>
      <c r="O39" s="2">
        <v>7894</v>
      </c>
      <c r="P39" s="4">
        <f>(O39-R39)*100/R39</f>
        <v>15.156819839533187</v>
      </c>
      <c r="Q39" s="7">
        <f>O39-R39</f>
        <v>1039</v>
      </c>
      <c r="R39" s="2">
        <v>6855</v>
      </c>
      <c r="S39" s="4">
        <f>(R39-U39)*100/U39</f>
        <v>17.15945992138096</v>
      </c>
      <c r="T39" s="7">
        <f>R39-U39</f>
        <v>1004</v>
      </c>
      <c r="U39" s="2">
        <v>5851</v>
      </c>
      <c r="V39" s="4">
        <f>(U39-X39)*100/X39</f>
        <v>-7.552535945647022</v>
      </c>
      <c r="W39" s="7">
        <f>U39-X39</f>
        <v>-478</v>
      </c>
      <c r="X39" s="2">
        <v>6329</v>
      </c>
      <c r="Y39" s="4">
        <f>(X39-AA39)*100/AA39</f>
        <v>-9.039954009772924</v>
      </c>
      <c r="Z39" s="7">
        <f>X39-AA39</f>
        <v>-629</v>
      </c>
      <c r="AA39" s="2">
        <v>6958</v>
      </c>
    </row>
    <row r="40" spans="1:26" ht="12.75">
      <c r="A40" t="s">
        <v>13</v>
      </c>
      <c r="C40" s="5">
        <f>(C39-F6)*100/F6</f>
        <v>5.494629734313171</v>
      </c>
      <c r="F40" s="5">
        <f>(F39-I6)*100/I6</f>
        <v>5.393476154591452</v>
      </c>
      <c r="G40" s="6"/>
      <c r="H40" s="9"/>
      <c r="I40" s="5">
        <f>(I39-L6)*100/L6</f>
        <v>8.096126924871676</v>
      </c>
      <c r="J40" s="5"/>
      <c r="K40" s="9"/>
      <c r="L40" s="5">
        <f>(L39-O6)*100/O6</f>
        <v>6.0344827586206895</v>
      </c>
      <c r="M40" s="5"/>
      <c r="N40" s="9"/>
      <c r="O40" s="5">
        <f>(O39-R6)*100/R6</f>
        <v>4.583995760466348</v>
      </c>
      <c r="P40" s="5"/>
      <c r="Q40" s="9"/>
      <c r="R40" s="5">
        <f>(R39-U6)*100/U6</f>
        <v>5.283366610351712</v>
      </c>
      <c r="S40" s="5"/>
      <c r="T40" s="9"/>
      <c r="U40" s="5">
        <f>(U39-X6)*100/X6</f>
        <v>5.007178750897344</v>
      </c>
      <c r="V40" s="5"/>
      <c r="W40" s="9"/>
      <c r="X40" s="5">
        <f>(X39-AA6)*100/AA6</f>
        <v>4.215379548822658</v>
      </c>
      <c r="Y40" s="5"/>
      <c r="Z40" s="9"/>
    </row>
    <row r="41" spans="1:27" ht="12.75">
      <c r="A41" t="s">
        <v>14</v>
      </c>
      <c r="C41" s="10">
        <f>C39-F6</f>
        <v>486</v>
      </c>
      <c r="F41" s="10">
        <f>F39-I6</f>
        <v>501</v>
      </c>
      <c r="I41" s="10">
        <f>I39-L6</f>
        <v>694</v>
      </c>
      <c r="J41" s="10"/>
      <c r="K41" s="10"/>
      <c r="L41" s="10">
        <f>L39-O6</f>
        <v>476</v>
      </c>
      <c r="M41" s="10"/>
      <c r="N41" s="10"/>
      <c r="O41" s="10">
        <f>O39-R6</f>
        <v>346</v>
      </c>
      <c r="P41" s="10"/>
      <c r="Q41" s="10"/>
      <c r="R41" s="10">
        <f>R39-U6</f>
        <v>344</v>
      </c>
      <c r="S41" s="10"/>
      <c r="T41" s="10"/>
      <c r="U41" s="10">
        <f>U39-X6</f>
        <v>279</v>
      </c>
      <c r="V41" s="10"/>
      <c r="W41" s="10"/>
      <c r="X41" s="10">
        <f>X39-AA6</f>
        <v>256</v>
      </c>
      <c r="Y41" s="10"/>
      <c r="Z41" s="10"/>
      <c r="AA41" s="10"/>
    </row>
    <row r="44" spans="3:9" ht="12.75">
      <c r="C44" s="1"/>
      <c r="D44" s="4"/>
      <c r="E44" s="7"/>
      <c r="F44" s="2"/>
      <c r="G44" s="4"/>
      <c r="H44" s="7"/>
      <c r="I44" s="2"/>
    </row>
    <row r="45" spans="3:9" ht="12.75">
      <c r="C45" s="2"/>
      <c r="D45" s="1"/>
      <c r="E45" s="1"/>
      <c r="F45" s="2"/>
      <c r="G45" s="4"/>
      <c r="H45" s="8"/>
      <c r="I45" s="2"/>
    </row>
    <row r="46" spans="3:9" ht="12.75">
      <c r="C46" s="4"/>
      <c r="D46" s="1"/>
      <c r="E46" s="1"/>
      <c r="F46" s="4"/>
      <c r="G46" s="3"/>
      <c r="H46" s="8"/>
      <c r="I46" s="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L16"/>
  <sheetViews>
    <sheetView workbookViewId="0" topLeftCell="C22">
      <selection activeCell="D8" sqref="D8"/>
    </sheetView>
  </sheetViews>
  <sheetFormatPr defaultColWidth="11.421875" defaultRowHeight="12.75"/>
  <cols>
    <col min="1" max="2" width="9.140625" style="0" customWidth="1"/>
    <col min="3" max="4" width="10.421875" style="0" customWidth="1"/>
    <col min="5" max="16384" width="9.140625" style="0" customWidth="1"/>
  </cols>
  <sheetData>
    <row r="4" spans="4:12" ht="12.75">
      <c r="D4">
        <v>2014</v>
      </c>
      <c r="E4">
        <v>2013</v>
      </c>
      <c r="F4">
        <v>2012</v>
      </c>
      <c r="G4">
        <v>2011</v>
      </c>
      <c r="H4">
        <v>2010</v>
      </c>
      <c r="I4">
        <v>2009</v>
      </c>
      <c r="J4">
        <v>2008</v>
      </c>
      <c r="K4">
        <v>2007</v>
      </c>
      <c r="L4">
        <v>2006</v>
      </c>
    </row>
    <row r="5" spans="3:12" ht="12.75">
      <c r="C5" s="1" t="s">
        <v>12</v>
      </c>
      <c r="D5" s="3">
        <v>9331</v>
      </c>
      <c r="E5" s="2">
        <v>9790</v>
      </c>
      <c r="F5" s="2">
        <v>9266</v>
      </c>
      <c r="G5" s="2">
        <v>8364</v>
      </c>
      <c r="H5" s="2">
        <v>7894</v>
      </c>
      <c r="I5" s="2">
        <v>6855</v>
      </c>
      <c r="J5" s="2">
        <v>5851</v>
      </c>
      <c r="K5" s="2">
        <v>6329</v>
      </c>
      <c r="L5" s="2">
        <v>6958</v>
      </c>
    </row>
    <row r="6" spans="3:12" ht="12.75">
      <c r="C6" s="1" t="s">
        <v>11</v>
      </c>
      <c r="D6" s="3">
        <v>9232</v>
      </c>
      <c r="E6" s="2">
        <v>9887</v>
      </c>
      <c r="F6" s="2">
        <v>9323</v>
      </c>
      <c r="G6" s="2">
        <v>8408</v>
      </c>
      <c r="H6" s="2">
        <v>7885</v>
      </c>
      <c r="I6" s="2">
        <v>7006</v>
      </c>
      <c r="J6" s="2">
        <v>5915</v>
      </c>
      <c r="K6" s="2">
        <v>6185</v>
      </c>
      <c r="L6" s="2">
        <v>6832</v>
      </c>
    </row>
    <row r="7" spans="3:12" ht="12.75">
      <c r="C7" s="1" t="s">
        <v>10</v>
      </c>
      <c r="D7" s="3">
        <v>9005</v>
      </c>
      <c r="E7" s="3">
        <v>9776</v>
      </c>
      <c r="F7" s="2">
        <v>9360</v>
      </c>
      <c r="G7" s="2">
        <v>8485</v>
      </c>
      <c r="H7" s="2">
        <v>7854</v>
      </c>
      <c r="I7" s="2">
        <v>7210</v>
      </c>
      <c r="J7" s="2">
        <v>5800</v>
      </c>
      <c r="K7" s="2">
        <v>6070</v>
      </c>
      <c r="L7" s="2">
        <v>6711</v>
      </c>
    </row>
    <row r="8" spans="3:12" ht="12.75">
      <c r="C8" s="1" t="s">
        <v>9</v>
      </c>
      <c r="D8" s="1"/>
      <c r="E8" s="3">
        <v>9771</v>
      </c>
      <c r="F8" s="2">
        <v>9467</v>
      </c>
      <c r="G8" s="2">
        <v>8282</v>
      </c>
      <c r="H8" s="2">
        <v>7674</v>
      </c>
      <c r="I8" s="2">
        <v>7113</v>
      </c>
      <c r="J8" s="2">
        <v>5754</v>
      </c>
      <c r="K8" s="2">
        <v>5692</v>
      </c>
      <c r="L8" s="2">
        <v>6381</v>
      </c>
    </row>
    <row r="9" spans="3:12" ht="12.75">
      <c r="C9" s="1" t="s">
        <v>8</v>
      </c>
      <c r="D9" s="1"/>
      <c r="E9" s="3">
        <v>9536</v>
      </c>
      <c r="F9" s="2">
        <v>9264</v>
      </c>
      <c r="G9" s="2">
        <v>8043</v>
      </c>
      <c r="H9" s="2">
        <v>7399</v>
      </c>
      <c r="I9" s="2">
        <v>6939</v>
      </c>
      <c r="J9" s="2">
        <v>5542</v>
      </c>
      <c r="K9" s="2">
        <v>5285</v>
      </c>
      <c r="L9" s="2">
        <v>6166</v>
      </c>
    </row>
    <row r="10" spans="3:12" ht="12.75">
      <c r="C10" s="1" t="s">
        <v>7</v>
      </c>
      <c r="D10" s="1"/>
      <c r="E10" s="3">
        <v>9103</v>
      </c>
      <c r="F10" s="2">
        <v>8867</v>
      </c>
      <c r="G10" s="2">
        <v>7684</v>
      </c>
      <c r="H10" s="2">
        <v>7077</v>
      </c>
      <c r="I10" s="2">
        <v>6547</v>
      </c>
      <c r="J10" s="2">
        <v>5299</v>
      </c>
      <c r="K10" s="2">
        <v>5141</v>
      </c>
      <c r="L10" s="2">
        <v>5697</v>
      </c>
    </row>
    <row r="11" spans="3:12" ht="12.75">
      <c r="C11" s="1" t="s">
        <v>6</v>
      </c>
      <c r="D11" s="1"/>
      <c r="E11" s="3">
        <v>8774</v>
      </c>
      <c r="F11" s="2">
        <v>8865</v>
      </c>
      <c r="G11" s="2">
        <v>7454</v>
      </c>
      <c r="H11" s="2">
        <v>6972</v>
      </c>
      <c r="I11" s="2">
        <v>6448</v>
      </c>
      <c r="J11" s="2">
        <v>5330</v>
      </c>
      <c r="K11" s="2">
        <v>5107</v>
      </c>
      <c r="L11" s="2">
        <v>5750</v>
      </c>
    </row>
    <row r="12" spans="3:12" ht="12.75">
      <c r="C12" s="1" t="s">
        <v>5</v>
      </c>
      <c r="D12" s="1"/>
      <c r="E12" s="3">
        <v>8647</v>
      </c>
      <c r="F12" s="2">
        <v>8825</v>
      </c>
      <c r="G12" s="2">
        <v>7727</v>
      </c>
      <c r="H12" s="2">
        <v>7221</v>
      </c>
      <c r="I12" s="2">
        <v>6632</v>
      </c>
      <c r="J12" s="2">
        <v>5434</v>
      </c>
      <c r="K12" s="2">
        <v>5214</v>
      </c>
      <c r="L12" s="2">
        <v>5640</v>
      </c>
    </row>
    <row r="13" spans="3:12" ht="12.75">
      <c r="C13" s="1" t="s">
        <v>4</v>
      </c>
      <c r="D13" s="1"/>
      <c r="E13" s="3">
        <v>8677</v>
      </c>
      <c r="F13" s="2">
        <v>8845</v>
      </c>
      <c r="G13" s="2">
        <v>8039</v>
      </c>
      <c r="H13" s="2">
        <v>7445</v>
      </c>
      <c r="I13" s="2">
        <v>7022</v>
      </c>
      <c r="J13" s="2">
        <v>5564</v>
      </c>
      <c r="K13" s="2">
        <v>5212</v>
      </c>
      <c r="L13" s="2">
        <v>5617</v>
      </c>
    </row>
    <row r="14" spans="3:12" ht="12.75">
      <c r="C14" s="1" t="s">
        <v>3</v>
      </c>
      <c r="D14" s="1"/>
      <c r="E14" s="3">
        <v>8894</v>
      </c>
      <c r="F14" s="2">
        <v>9063</v>
      </c>
      <c r="G14" s="2">
        <v>8364</v>
      </c>
      <c r="H14" s="2">
        <v>7568</v>
      </c>
      <c r="I14" s="2">
        <v>7232</v>
      </c>
      <c r="J14" s="2">
        <v>6027</v>
      </c>
      <c r="K14" s="2">
        <v>5458</v>
      </c>
      <c r="L14" s="2">
        <v>5860</v>
      </c>
    </row>
    <row r="15" spans="3:12" ht="12.75">
      <c r="C15" s="1" t="s">
        <v>2</v>
      </c>
      <c r="D15" s="1"/>
      <c r="E15" s="3">
        <v>8957</v>
      </c>
      <c r="F15" s="2">
        <v>9318</v>
      </c>
      <c r="G15" s="2">
        <v>8632</v>
      </c>
      <c r="H15" s="2">
        <v>7825</v>
      </c>
      <c r="I15" s="2">
        <v>7443</v>
      </c>
      <c r="J15" s="2">
        <v>6438</v>
      </c>
      <c r="K15" s="2">
        <v>5640</v>
      </c>
      <c r="L15" s="2">
        <v>6239</v>
      </c>
    </row>
    <row r="16" spans="3:12" ht="12.75">
      <c r="C16" s="1" t="s">
        <v>1</v>
      </c>
      <c r="D16" s="1"/>
      <c r="E16" s="3">
        <v>8845</v>
      </c>
      <c r="F16" s="2">
        <v>9289</v>
      </c>
      <c r="G16" s="2">
        <v>8572</v>
      </c>
      <c r="H16" s="2">
        <v>7888</v>
      </c>
      <c r="I16" s="2">
        <v>7548</v>
      </c>
      <c r="J16" s="2">
        <v>6511</v>
      </c>
      <c r="K16" s="2">
        <v>5572</v>
      </c>
      <c r="L16" s="2">
        <v>6073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Jorge</cp:lastModifiedBy>
  <dcterms:created xsi:type="dcterms:W3CDTF">1996-11-27T10:00:04Z</dcterms:created>
  <dcterms:modified xsi:type="dcterms:W3CDTF">2014-04-03T09:17:31Z</dcterms:modified>
  <cp:category/>
  <cp:version/>
  <cp:contentType/>
  <cp:contentStatus/>
</cp:coreProperties>
</file>