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<sst xmlns="http://schemas.openxmlformats.org/spreadsheetml/2006/main" count="150" uniqueCount="40">
  <si>
    <t>RECCODREM</t>
  </si>
  <si>
    <t>DescTipo</t>
  </si>
  <si>
    <t>Numero de Recibos</t>
  </si>
  <si>
    <t>IVTM2006</t>
  </si>
  <si>
    <t xml:space="preserve">AUTOBUS                  </t>
  </si>
  <si>
    <t xml:space="preserve">CAMION                   </t>
  </si>
  <si>
    <t xml:space="preserve">CICLOMOTOR               </t>
  </si>
  <si>
    <t xml:space="preserve">MOTOCICLETA              </t>
  </si>
  <si>
    <t xml:space="preserve">REMOLQUE                 </t>
  </si>
  <si>
    <t xml:space="preserve">TRACTOR                  </t>
  </si>
  <si>
    <t xml:space="preserve">TURISMO                  </t>
  </si>
  <si>
    <t>IMPORTE MEDIO</t>
  </si>
  <si>
    <t>IMP.TOTAL</t>
  </si>
  <si>
    <t>NÚMERO</t>
  </si>
  <si>
    <t>IVTM2005</t>
  </si>
  <si>
    <t>PotenciaFiscal</t>
  </si>
  <si>
    <t>1-Menos de 8</t>
  </si>
  <si>
    <t>2-De 8 a 11,99</t>
  </si>
  <si>
    <t>3-De 12 a 15,99</t>
  </si>
  <si>
    <t>4-De 16 a 19,99</t>
  </si>
  <si>
    <t>5-De 20 en adiante</t>
  </si>
  <si>
    <t>CAMBIO 2005-2006</t>
  </si>
  <si>
    <t>IMPORTE TOTAL</t>
  </si>
  <si>
    <t xml:space="preserve">CAMBIO 2005-2006. </t>
  </si>
  <si>
    <t>PORCENTAXES</t>
  </si>
  <si>
    <t>Antigüidade</t>
  </si>
  <si>
    <t>Vehículos agrícolas</t>
  </si>
  <si>
    <t>Minusvalía</t>
  </si>
  <si>
    <t>Ambulancias</t>
  </si>
  <si>
    <t>Defensa</t>
  </si>
  <si>
    <t>Autobuses</t>
  </si>
  <si>
    <t>1. IVTM 2006</t>
  </si>
  <si>
    <t>EUROS, Nº</t>
  </si>
  <si>
    <t>2. CAMBIOS 2005-2006</t>
  </si>
  <si>
    <t xml:space="preserve">3. CAMBIOS </t>
  </si>
  <si>
    <t>2005/2006, %</t>
  </si>
  <si>
    <t>TURISMOS</t>
  </si>
  <si>
    <t>VEHÍCULOS BONIFICADOS</t>
  </si>
  <si>
    <t>Nº TOTAL</t>
  </si>
  <si>
    <t>%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</si>
</sst>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</numFmts>
  <fonts count="5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4" fontId="1" fillId="0" borderId="2" xfId="19" applyNumberFormat="1" applyFont="1" applyFill="1" applyBorder="1" applyAlignment="1">
      <alignment horizontal="right" wrapText="1"/>
      <protection/>
    </xf>
    <xf numFmtId="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19" applyFont="1" applyFill="1" applyBorder="1" applyAlignment="1">
      <alignment horizontal="left" wrapText="1"/>
      <protection/>
    </xf>
    <xf numFmtId="0" fontId="4" fillId="2" borderId="1" xfId="19" applyFont="1" applyFill="1" applyBorder="1" applyAlignment="1">
      <alignment horizontal="center"/>
      <protection/>
    </xf>
    <xf numFmtId="0" fontId="4" fillId="0" borderId="2" xfId="19" applyFont="1" applyFill="1" applyBorder="1" applyAlignment="1">
      <alignment horizontal="right" wrapText="1"/>
      <protection/>
    </xf>
    <xf numFmtId="0" fontId="4" fillId="0" borderId="2" xfId="19" applyFont="1" applyFill="1" applyBorder="1" applyAlignment="1">
      <alignment horizontal="left" wrapText="1"/>
      <protection/>
    </xf>
    <xf numFmtId="176" fontId="1" fillId="0" borderId="2" xfId="19" applyNumberFormat="1" applyFont="1" applyFill="1" applyBorder="1" applyAlignment="1">
      <alignment horizontal="right" wrapText="1"/>
      <protection/>
    </xf>
    <xf numFmtId="176" fontId="1" fillId="0" borderId="3" xfId="19" applyNumberFormat="1" applyFont="1" applyFill="1" applyBorder="1" applyAlignment="1">
      <alignment horizontal="right" wrapText="1"/>
      <protection/>
    </xf>
    <xf numFmtId="17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20">
      <selection activeCell="A34" sqref="A34:E63"/>
    </sheetView>
  </sheetViews>
  <sheetFormatPr defaultColWidth="11.421875" defaultRowHeight="14.25" customHeight="1"/>
  <cols>
    <col min="2" max="2" width="39.421875" style="0" customWidth="1"/>
    <col min="3" max="3" width="17.57421875" style="0" customWidth="1"/>
    <col min="4" max="4" width="17.00390625" style="0" customWidth="1"/>
    <col min="5" max="5" width="19.421875" style="0" customWidth="1"/>
    <col min="7" max="7" width="22.57421875" style="0" customWidth="1"/>
    <col min="8" max="8" width="14.00390625" style="0" customWidth="1"/>
    <col min="9" max="9" width="13.140625" style="0" customWidth="1"/>
    <col min="12" max="12" width="21.421875" style="0" customWidth="1"/>
    <col min="13" max="13" width="14.28125" style="0" customWidth="1"/>
    <col min="14" max="14" width="12.8515625" style="0" customWidth="1"/>
    <col min="15" max="15" width="13.00390625" style="0" customWidth="1"/>
  </cols>
  <sheetData>
    <row r="1" spans="1:15" ht="14.25" customHeight="1">
      <c r="A1" s="1"/>
      <c r="B1" s="1"/>
      <c r="C1" s="1"/>
      <c r="D1" s="1"/>
      <c r="E1" s="1"/>
      <c r="G1" s="1"/>
      <c r="H1" s="1"/>
      <c r="I1" s="1"/>
      <c r="J1" s="1"/>
      <c r="L1" s="1"/>
      <c r="M1" s="1"/>
      <c r="N1" s="1"/>
      <c r="O1" s="1"/>
    </row>
    <row r="2" spans="1:15" ht="14.25" customHeight="1">
      <c r="A2" s="2"/>
      <c r="B2" s="2"/>
      <c r="C2" s="3"/>
      <c r="D2" s="4"/>
      <c r="E2" s="4"/>
      <c r="G2" s="2"/>
      <c r="H2" s="4"/>
      <c r="I2" s="4"/>
      <c r="J2" s="4"/>
      <c r="L2" s="2"/>
      <c r="M2" s="4"/>
      <c r="N2" s="4"/>
      <c r="O2" s="4"/>
    </row>
    <row r="3" spans="1:15" ht="14.25" customHeight="1">
      <c r="A3" s="2"/>
      <c r="B3" s="2" t="s">
        <v>31</v>
      </c>
      <c r="C3" s="3"/>
      <c r="D3" s="4"/>
      <c r="E3" s="4"/>
      <c r="G3" s="2" t="s">
        <v>33</v>
      </c>
      <c r="H3" s="4"/>
      <c r="I3" s="4"/>
      <c r="J3" s="4"/>
      <c r="L3" s="2" t="s">
        <v>34</v>
      </c>
      <c r="M3" s="4"/>
      <c r="N3" s="4"/>
      <c r="O3" s="4"/>
    </row>
    <row r="4" spans="1:15" ht="14.25" customHeight="1">
      <c r="A4" s="2"/>
      <c r="B4" s="2"/>
      <c r="C4" s="3"/>
      <c r="D4" s="4"/>
      <c r="E4" s="4"/>
      <c r="G4" s="2"/>
      <c r="H4" s="4"/>
      <c r="I4" s="4"/>
      <c r="J4" s="4"/>
      <c r="L4" s="2" t="s">
        <v>35</v>
      </c>
      <c r="M4" s="4"/>
      <c r="N4" s="4"/>
      <c r="O4" s="4"/>
    </row>
    <row r="5" spans="1:15" ht="14.25" customHeight="1">
      <c r="A5" s="1"/>
      <c r="B5" s="1" t="s">
        <v>1</v>
      </c>
      <c r="C5" s="1" t="s">
        <v>11</v>
      </c>
      <c r="D5" s="1" t="s">
        <v>12</v>
      </c>
      <c r="E5" s="1" t="s">
        <v>13</v>
      </c>
      <c r="G5" s="1" t="s">
        <v>1</v>
      </c>
      <c r="H5" s="1" t="s">
        <v>11</v>
      </c>
      <c r="I5" s="1" t="s">
        <v>12</v>
      </c>
      <c r="J5" s="1" t="s">
        <v>13</v>
      </c>
      <c r="L5" s="1" t="s">
        <v>1</v>
      </c>
      <c r="M5" s="1" t="s">
        <v>11</v>
      </c>
      <c r="N5" s="1" t="s">
        <v>12</v>
      </c>
      <c r="O5" s="1" t="s">
        <v>13</v>
      </c>
    </row>
    <row r="6" spans="1:15" ht="14.25" customHeight="1">
      <c r="A6" s="2"/>
      <c r="B6" s="2" t="s">
        <v>4</v>
      </c>
      <c r="C6" s="3">
        <v>132.3</v>
      </c>
      <c r="D6" s="4">
        <v>3969</v>
      </c>
      <c r="E6" s="4">
        <v>30</v>
      </c>
      <c r="G6" s="2" t="s">
        <v>4</v>
      </c>
      <c r="H6" s="4">
        <v>4.700000000000017</v>
      </c>
      <c r="I6" s="4">
        <v>-241.8</v>
      </c>
      <c r="J6" s="4">
        <v>-3</v>
      </c>
      <c r="L6" s="2" t="s">
        <v>4</v>
      </c>
      <c r="M6" s="4">
        <v>3.6833855799373176</v>
      </c>
      <c r="N6" s="4">
        <v>-5.742376745511546</v>
      </c>
      <c r="O6" s="4">
        <v>-9.090909090909092</v>
      </c>
    </row>
    <row r="7" spans="1:15" ht="14.25" customHeight="1">
      <c r="A7" s="2"/>
      <c r="B7" s="2" t="s">
        <v>4</v>
      </c>
      <c r="C7" s="3">
        <v>188.5</v>
      </c>
      <c r="D7" s="4">
        <v>4712.5</v>
      </c>
      <c r="E7" s="4">
        <v>25</v>
      </c>
      <c r="G7" s="2" t="s">
        <v>4</v>
      </c>
      <c r="H7" s="4">
        <v>6.75</v>
      </c>
      <c r="I7" s="4">
        <v>-1103.5</v>
      </c>
      <c r="J7" s="4">
        <v>-7</v>
      </c>
      <c r="L7" s="2" t="s">
        <v>4</v>
      </c>
      <c r="M7" s="4">
        <v>3.7138927097661623</v>
      </c>
      <c r="N7" s="4">
        <v>-18.973521320495184</v>
      </c>
      <c r="O7" s="4">
        <v>-21.875</v>
      </c>
    </row>
    <row r="8" spans="1:15" ht="14.25" customHeight="1">
      <c r="A8" s="2"/>
      <c r="B8" s="2" t="s">
        <v>4</v>
      </c>
      <c r="C8" s="3">
        <v>235.6</v>
      </c>
      <c r="D8" s="4">
        <v>23795.6</v>
      </c>
      <c r="E8" s="4">
        <v>101</v>
      </c>
      <c r="G8" s="2" t="s">
        <v>4</v>
      </c>
      <c r="H8" s="4">
        <v>8.400000000000006</v>
      </c>
      <c r="I8" s="4">
        <v>-3241.2000000000553</v>
      </c>
      <c r="J8" s="4">
        <v>-18</v>
      </c>
      <c r="L8" s="2" t="s">
        <v>4</v>
      </c>
      <c r="M8" s="4">
        <v>3.697183098591552</v>
      </c>
      <c r="N8" s="4">
        <v>-11.988105101195588</v>
      </c>
      <c r="O8" s="4">
        <v>-15.126050420168067</v>
      </c>
    </row>
    <row r="9" spans="1:15" ht="14.25" customHeight="1">
      <c r="A9" s="2"/>
      <c r="B9" s="2" t="s">
        <v>5</v>
      </c>
      <c r="C9" s="3">
        <v>67.2</v>
      </c>
      <c r="D9" s="4">
        <v>235603.2000000141</v>
      </c>
      <c r="E9" s="4">
        <v>3506</v>
      </c>
      <c r="G9" s="2" t="s">
        <v>5</v>
      </c>
      <c r="H9" s="4">
        <v>2.4000000000000057</v>
      </c>
      <c r="I9" s="4">
        <v>15348.00000002596</v>
      </c>
      <c r="J9" s="4">
        <v>107</v>
      </c>
      <c r="L9" s="2" t="s">
        <v>5</v>
      </c>
      <c r="M9" s="4">
        <v>3.7037037037037126</v>
      </c>
      <c r="N9" s="4">
        <v>6.9682804310757644</v>
      </c>
      <c r="O9" s="4">
        <v>3.1479847013827595</v>
      </c>
    </row>
    <row r="10" spans="1:15" ht="14.25" customHeight="1">
      <c r="A10" s="2"/>
      <c r="B10" s="2" t="s">
        <v>5</v>
      </c>
      <c r="C10" s="3">
        <v>132.3</v>
      </c>
      <c r="D10" s="4">
        <v>214855.19999999466</v>
      </c>
      <c r="E10" s="4">
        <v>1624</v>
      </c>
      <c r="G10" s="2" t="s">
        <v>5</v>
      </c>
      <c r="H10" s="4">
        <v>4.700000000000017</v>
      </c>
      <c r="I10" s="4">
        <v>14012.799999989016</v>
      </c>
      <c r="J10" s="4">
        <v>50</v>
      </c>
      <c r="L10" s="2" t="s">
        <v>5</v>
      </c>
      <c r="M10" s="4">
        <v>3.6833855799373176</v>
      </c>
      <c r="N10" s="4">
        <v>6.9770128219880965</v>
      </c>
      <c r="O10" s="4">
        <v>3.1766200762388817</v>
      </c>
    </row>
    <row r="11" spans="1:15" ht="14.25" customHeight="1">
      <c r="A11" s="2"/>
      <c r="B11" s="2" t="s">
        <v>5</v>
      </c>
      <c r="C11" s="3">
        <v>188.5</v>
      </c>
      <c r="D11" s="4">
        <v>110084</v>
      </c>
      <c r="E11" s="4">
        <v>584</v>
      </c>
      <c r="G11" s="2" t="s">
        <v>5</v>
      </c>
      <c r="H11" s="4">
        <v>6.75</v>
      </c>
      <c r="I11" s="4">
        <v>12484.25</v>
      </c>
      <c r="J11" s="4">
        <v>47</v>
      </c>
      <c r="L11" s="2" t="s">
        <v>5</v>
      </c>
      <c r="M11" s="4">
        <v>3.7138927097661623</v>
      </c>
      <c r="N11" s="4">
        <v>12.791272518628377</v>
      </c>
      <c r="O11" s="4">
        <v>8.752327746741155</v>
      </c>
    </row>
    <row r="12" spans="1:15" ht="14.25" customHeight="1">
      <c r="A12" s="2"/>
      <c r="B12" s="2" t="s">
        <v>5</v>
      </c>
      <c r="C12" s="3">
        <v>235.6</v>
      </c>
      <c r="D12" s="4">
        <v>44057.19999999985</v>
      </c>
      <c r="E12" s="4">
        <v>187</v>
      </c>
      <c r="G12" s="2" t="s">
        <v>5</v>
      </c>
      <c r="H12" s="4">
        <v>8.400000000000006</v>
      </c>
      <c r="I12" s="4">
        <v>-474.00000000007276</v>
      </c>
      <c r="J12" s="4">
        <v>-9</v>
      </c>
      <c r="L12" s="2" t="s">
        <v>5</v>
      </c>
      <c r="M12" s="4">
        <v>3.697183098591552</v>
      </c>
      <c r="N12" s="4">
        <v>-1.0644222477725136</v>
      </c>
      <c r="O12" s="4">
        <v>-4.591836734693878</v>
      </c>
    </row>
    <row r="13" spans="1:15" ht="14.25" customHeight="1">
      <c r="A13" s="2"/>
      <c r="B13" s="2" t="s">
        <v>6</v>
      </c>
      <c r="C13" s="3">
        <v>6.75</v>
      </c>
      <c r="D13" s="4">
        <v>11893.5</v>
      </c>
      <c r="E13" s="4">
        <v>1762</v>
      </c>
      <c r="G13" s="2" t="s">
        <v>6</v>
      </c>
      <c r="H13" s="4">
        <v>0.25</v>
      </c>
      <c r="I13" s="4">
        <v>928</v>
      </c>
      <c r="J13" s="4">
        <v>75</v>
      </c>
      <c r="L13" s="2" t="s">
        <v>6</v>
      </c>
      <c r="M13" s="4">
        <v>3.8461538461538463</v>
      </c>
      <c r="N13" s="4">
        <v>8.462906388217592</v>
      </c>
      <c r="O13" s="4">
        <v>4.445761707172496</v>
      </c>
    </row>
    <row r="14" spans="1:15" ht="14.25" customHeight="1">
      <c r="A14" s="2"/>
      <c r="B14" s="2" t="s">
        <v>7</v>
      </c>
      <c r="C14" s="3">
        <v>6.75</v>
      </c>
      <c r="D14" s="4">
        <v>2490.75</v>
      </c>
      <c r="E14" s="4">
        <v>369</v>
      </c>
      <c r="G14" s="2" t="s">
        <v>7</v>
      </c>
      <c r="H14" s="4">
        <v>0.25</v>
      </c>
      <c r="I14" s="4">
        <v>722.75</v>
      </c>
      <c r="J14" s="4">
        <v>97</v>
      </c>
      <c r="L14" s="2" t="s">
        <v>7</v>
      </c>
      <c r="M14" s="4">
        <v>3.8461538461538463</v>
      </c>
      <c r="N14" s="4">
        <v>40.87952488687783</v>
      </c>
      <c r="O14" s="4">
        <v>35.661764705882355</v>
      </c>
    </row>
    <row r="15" spans="1:15" ht="14.25" customHeight="1">
      <c r="A15" s="2"/>
      <c r="B15" s="2" t="s">
        <v>7</v>
      </c>
      <c r="C15" s="3">
        <v>11.6</v>
      </c>
      <c r="D15" s="4">
        <v>3468.3999999999824</v>
      </c>
      <c r="E15" s="4">
        <v>299</v>
      </c>
      <c r="G15" s="2" t="s">
        <v>7</v>
      </c>
      <c r="H15" s="4">
        <v>0.4499999999999993</v>
      </c>
      <c r="I15" s="4">
        <v>268.34999999996626</v>
      </c>
      <c r="J15" s="4">
        <v>12</v>
      </c>
      <c r="L15" s="2" t="s">
        <v>7</v>
      </c>
      <c r="M15" s="4">
        <v>4.035874439461877</v>
      </c>
      <c r="N15" s="4">
        <v>8.385806471772781</v>
      </c>
      <c r="O15" s="4">
        <v>4.181184668989547</v>
      </c>
    </row>
    <row r="16" spans="1:15" ht="14.25" customHeight="1">
      <c r="A16" s="2"/>
      <c r="B16" s="2" t="s">
        <v>7</v>
      </c>
      <c r="C16" s="3">
        <v>23.1</v>
      </c>
      <c r="D16" s="4">
        <v>3187.7999999999925</v>
      </c>
      <c r="E16" s="4">
        <v>138</v>
      </c>
      <c r="G16" s="2" t="s">
        <v>7</v>
      </c>
      <c r="H16" s="4">
        <v>0.8000000000000007</v>
      </c>
      <c r="I16" s="4">
        <v>377.99999999999227</v>
      </c>
      <c r="J16" s="4">
        <v>12</v>
      </c>
      <c r="L16" s="2" t="s">
        <v>7</v>
      </c>
      <c r="M16" s="4">
        <v>3.587443946188344</v>
      </c>
      <c r="N16" s="4">
        <v>13.452914798206002</v>
      </c>
      <c r="O16" s="4">
        <v>9.523809523809524</v>
      </c>
    </row>
    <row r="17" spans="1:15" ht="14.25" customHeight="1">
      <c r="A17" s="2"/>
      <c r="B17" s="2" t="s">
        <v>7</v>
      </c>
      <c r="C17" s="3">
        <v>46.3</v>
      </c>
      <c r="D17" s="4">
        <v>18982.999999999854</v>
      </c>
      <c r="E17" s="4">
        <v>410</v>
      </c>
      <c r="G17" s="2" t="s">
        <v>7</v>
      </c>
      <c r="H17" s="4">
        <v>1.7</v>
      </c>
      <c r="I17" s="4">
        <v>2748.599999999762</v>
      </c>
      <c r="J17" s="4">
        <v>46</v>
      </c>
      <c r="L17" s="2" t="s">
        <v>7</v>
      </c>
      <c r="M17" s="4">
        <v>3.8116591928251022</v>
      </c>
      <c r="N17" s="4">
        <v>16.930715024883867</v>
      </c>
      <c r="O17" s="4">
        <v>12.637362637362637</v>
      </c>
    </row>
    <row r="18" spans="1:15" ht="14.25" customHeight="1">
      <c r="A18" s="2"/>
      <c r="B18" s="2" t="s">
        <v>7</v>
      </c>
      <c r="C18" s="3">
        <v>92.5</v>
      </c>
      <c r="D18" s="4">
        <v>6475</v>
      </c>
      <c r="E18" s="4">
        <v>70</v>
      </c>
      <c r="G18" s="2" t="s">
        <v>7</v>
      </c>
      <c r="H18" s="4">
        <v>3.25</v>
      </c>
      <c r="I18" s="4">
        <v>138.25</v>
      </c>
      <c r="J18" s="4">
        <v>-1</v>
      </c>
      <c r="L18" s="2" t="s">
        <v>7</v>
      </c>
      <c r="M18" s="4">
        <v>3.641456582633053</v>
      </c>
      <c r="N18" s="4">
        <v>2.1817177575255453</v>
      </c>
      <c r="O18" s="4">
        <v>-1.408450704225352</v>
      </c>
    </row>
    <row r="19" spans="1:15" ht="14.25" customHeight="1">
      <c r="A19" s="2"/>
      <c r="B19" s="2" t="s">
        <v>8</v>
      </c>
      <c r="C19" s="3">
        <v>28.1</v>
      </c>
      <c r="D19" s="4">
        <v>562</v>
      </c>
      <c r="E19" s="4">
        <v>20</v>
      </c>
      <c r="G19" s="2" t="s">
        <v>8</v>
      </c>
      <c r="H19" s="4">
        <v>1.05</v>
      </c>
      <c r="I19" s="4">
        <v>129.2</v>
      </c>
      <c r="J19" s="4">
        <v>4</v>
      </c>
      <c r="L19" s="2" t="s">
        <v>8</v>
      </c>
      <c r="M19" s="4">
        <v>3.881700554528653</v>
      </c>
      <c r="N19" s="4">
        <v>29.852125693160808</v>
      </c>
      <c r="O19" s="4">
        <v>25</v>
      </c>
    </row>
    <row r="20" spans="1:15" ht="14.25" customHeight="1">
      <c r="A20" s="2"/>
      <c r="B20" s="2" t="s">
        <v>8</v>
      </c>
      <c r="C20" s="3">
        <v>44.1</v>
      </c>
      <c r="D20" s="4">
        <v>2381.4</v>
      </c>
      <c r="E20" s="4">
        <v>54</v>
      </c>
      <c r="G20" s="2" t="s">
        <v>8</v>
      </c>
      <c r="H20" s="4">
        <v>1.55</v>
      </c>
      <c r="I20" s="4">
        <v>381.55</v>
      </c>
      <c r="J20" s="4">
        <v>7</v>
      </c>
      <c r="L20" s="2" t="s">
        <v>8</v>
      </c>
      <c r="M20" s="4">
        <v>3.6427732079906097</v>
      </c>
      <c r="N20" s="4">
        <v>19.078930919818994</v>
      </c>
      <c r="O20" s="4">
        <v>14.893617021276595</v>
      </c>
    </row>
    <row r="21" spans="1:15" ht="14.25" customHeight="1">
      <c r="A21" s="2"/>
      <c r="B21" s="2" t="s">
        <v>8</v>
      </c>
      <c r="C21" s="3">
        <v>132.3</v>
      </c>
      <c r="D21" s="4">
        <v>53581.500000000335</v>
      </c>
      <c r="E21" s="4">
        <v>405</v>
      </c>
      <c r="G21" s="2" t="s">
        <v>8</v>
      </c>
      <c r="H21" s="4">
        <v>4.700000000000017</v>
      </c>
      <c r="I21" s="4">
        <v>4583.100000000675</v>
      </c>
      <c r="J21" s="4">
        <v>21</v>
      </c>
      <c r="L21" s="2" t="s">
        <v>8</v>
      </c>
      <c r="M21" s="4">
        <v>3.6833855799373176</v>
      </c>
      <c r="N21" s="4">
        <v>9.353570728841568</v>
      </c>
      <c r="O21" s="4">
        <v>5.46875</v>
      </c>
    </row>
    <row r="22" spans="1:15" ht="14.25" customHeight="1">
      <c r="A22" s="2"/>
      <c r="B22" s="2" t="s">
        <v>9</v>
      </c>
      <c r="C22" s="3">
        <v>28.1</v>
      </c>
      <c r="D22" s="4">
        <v>2613.3</v>
      </c>
      <c r="E22" s="4">
        <v>93</v>
      </c>
      <c r="G22" s="2" t="s">
        <v>9</v>
      </c>
      <c r="H22" s="4">
        <v>1.05</v>
      </c>
      <c r="I22" s="4">
        <v>70.60000000000036</v>
      </c>
      <c r="J22" s="4">
        <v>-1</v>
      </c>
      <c r="L22" s="2" t="s">
        <v>9</v>
      </c>
      <c r="M22" s="4">
        <v>3.881700554528653</v>
      </c>
      <c r="N22" s="4">
        <v>2.776576080544318</v>
      </c>
      <c r="O22" s="4">
        <v>-1.0638297872340425</v>
      </c>
    </row>
    <row r="23" spans="1:15" ht="14.25" customHeight="1">
      <c r="A23" s="2"/>
      <c r="B23" s="2" t="s">
        <v>9</v>
      </c>
      <c r="C23" s="3">
        <v>44.1</v>
      </c>
      <c r="D23" s="4">
        <v>4939.2</v>
      </c>
      <c r="E23" s="4">
        <v>112</v>
      </c>
      <c r="G23" s="2" t="s">
        <v>9</v>
      </c>
      <c r="H23" s="4">
        <v>1.55</v>
      </c>
      <c r="I23" s="4">
        <v>-124.25000000001091</v>
      </c>
      <c r="J23" s="4">
        <v>-7</v>
      </c>
      <c r="L23" s="2" t="s">
        <v>9</v>
      </c>
      <c r="M23" s="4">
        <v>3.6427732079906097</v>
      </c>
      <c r="N23" s="4">
        <v>-2.453860510126705</v>
      </c>
      <c r="O23" s="4">
        <v>-5.882352941176471</v>
      </c>
    </row>
    <row r="24" spans="1:15" ht="14.25" customHeight="1">
      <c r="A24" s="2"/>
      <c r="B24" s="2" t="s">
        <v>9</v>
      </c>
      <c r="C24" s="3">
        <v>132.3</v>
      </c>
      <c r="D24" s="4">
        <v>49480.200000000244</v>
      </c>
      <c r="E24" s="4">
        <v>374</v>
      </c>
      <c r="G24" s="2" t="s">
        <v>9</v>
      </c>
      <c r="H24" s="4">
        <v>4.700000000000017</v>
      </c>
      <c r="I24" s="4">
        <v>3161.4000000005544</v>
      </c>
      <c r="J24" s="4">
        <v>11</v>
      </c>
      <c r="L24" s="2" t="s">
        <v>9</v>
      </c>
      <c r="M24" s="4">
        <v>3.6833855799373176</v>
      </c>
      <c r="N24" s="4">
        <v>6.825306355088161</v>
      </c>
      <c r="O24" s="4">
        <v>3.0303030303030303</v>
      </c>
    </row>
    <row r="25" spans="1:15" ht="14.25" customHeight="1">
      <c r="A25" s="2"/>
      <c r="B25" s="2" t="s">
        <v>10</v>
      </c>
      <c r="C25" s="3">
        <v>19.3</v>
      </c>
      <c r="D25" s="4">
        <v>6465.500000000038</v>
      </c>
      <c r="E25" s="4">
        <v>335</v>
      </c>
      <c r="G25" s="2" t="s">
        <v>10</v>
      </c>
      <c r="H25" s="4">
        <v>0.6999999999999993</v>
      </c>
      <c r="I25" s="4">
        <v>-490.9000000000033</v>
      </c>
      <c r="J25" s="4">
        <v>-39</v>
      </c>
      <c r="L25" s="2" t="s">
        <v>10</v>
      </c>
      <c r="M25" s="4">
        <v>3.7634408602150495</v>
      </c>
      <c r="N25" s="4">
        <v>-7.0568109941924035</v>
      </c>
      <c r="O25" s="4">
        <v>-10.427807486631016</v>
      </c>
    </row>
    <row r="26" spans="1:15" ht="14.25" customHeight="1">
      <c r="A26" s="2"/>
      <c r="B26" s="2" t="s">
        <v>10</v>
      </c>
      <c r="C26" s="3">
        <v>52.1</v>
      </c>
      <c r="D26" s="4">
        <v>783375.5999997878</v>
      </c>
      <c r="E26" s="4">
        <v>15036</v>
      </c>
      <c r="G26" s="2" t="s">
        <v>10</v>
      </c>
      <c r="H26" s="4">
        <v>1.9</v>
      </c>
      <c r="I26" s="4">
        <v>39562.19999990554</v>
      </c>
      <c r="J26" s="4">
        <v>219</v>
      </c>
      <c r="L26" s="2" t="s">
        <v>10</v>
      </c>
      <c r="M26" s="4">
        <v>3.7848605577689214</v>
      </c>
      <c r="N26" s="4">
        <v>5.31883399786987</v>
      </c>
      <c r="O26" s="4">
        <v>1.4780319902814334</v>
      </c>
    </row>
    <row r="27" spans="1:15" ht="14.25" customHeight="1">
      <c r="A27" s="2"/>
      <c r="B27" s="2" t="s">
        <v>10</v>
      </c>
      <c r="C27" s="3">
        <v>109.9</v>
      </c>
      <c r="D27" s="4">
        <v>2669251.1999987834</v>
      </c>
      <c r="E27" s="4">
        <v>24288</v>
      </c>
      <c r="G27" s="2" t="s">
        <v>10</v>
      </c>
      <c r="H27" s="4">
        <v>3.9000000000000057</v>
      </c>
      <c r="I27" s="4">
        <v>155567.1999987834</v>
      </c>
      <c r="J27" s="4">
        <v>574</v>
      </c>
      <c r="L27" s="2" t="s">
        <v>10</v>
      </c>
      <c r="M27" s="4">
        <v>3.679245283018873</v>
      </c>
      <c r="N27" s="4">
        <v>6.188812913587524</v>
      </c>
      <c r="O27" s="4">
        <v>2.4205110904950664</v>
      </c>
    </row>
    <row r="28" spans="1:15" ht="14.25" customHeight="1">
      <c r="A28" s="2"/>
      <c r="B28" s="2" t="s">
        <v>10</v>
      </c>
      <c r="C28" s="3">
        <v>136.9</v>
      </c>
      <c r="D28" s="4">
        <v>286668.5999999963</v>
      </c>
      <c r="E28" s="4">
        <v>2094</v>
      </c>
      <c r="G28" s="2" t="s">
        <v>10</v>
      </c>
      <c r="H28" s="4">
        <v>4.900000000000006</v>
      </c>
      <c r="I28" s="4">
        <v>23328.59999999631</v>
      </c>
      <c r="J28" s="4">
        <v>99</v>
      </c>
      <c r="L28" s="2" t="s">
        <v>10</v>
      </c>
      <c r="M28" s="4">
        <v>3.7121212121212164</v>
      </c>
      <c r="N28" s="4">
        <v>8.858737753473195</v>
      </c>
      <c r="O28" s="4">
        <v>4.962406015037594</v>
      </c>
    </row>
    <row r="29" spans="1:15" ht="14.25" customHeight="1">
      <c r="A29" s="2"/>
      <c r="B29" s="2" t="s">
        <v>10</v>
      </c>
      <c r="C29" s="3">
        <v>171.1</v>
      </c>
      <c r="D29" s="4">
        <v>69466.59999999974</v>
      </c>
      <c r="E29" s="4">
        <v>406</v>
      </c>
      <c r="G29" s="2" t="s">
        <v>10</v>
      </c>
      <c r="H29" s="4">
        <v>6.099999999999994</v>
      </c>
      <c r="I29" s="4">
        <v>9076.599999999744</v>
      </c>
      <c r="J29" s="4">
        <v>40</v>
      </c>
      <c r="L29" s="2" t="s">
        <v>10</v>
      </c>
      <c r="M29" s="4">
        <v>3.6969696969696937</v>
      </c>
      <c r="N29" s="4">
        <v>15.029971849643557</v>
      </c>
      <c r="O29" s="4">
        <v>10.92896174863388</v>
      </c>
    </row>
    <row r="30" spans="3:15" ht="14.25" customHeight="1">
      <c r="C30" s="6">
        <v>88.15336283013983</v>
      </c>
      <c r="D30" s="5">
        <v>4612360.249998576</v>
      </c>
      <c r="E30" s="5">
        <v>52322</v>
      </c>
      <c r="H30" s="4">
        <v>3.127150732703754</v>
      </c>
      <c r="I30" s="4">
        <v>277213.7999987006</v>
      </c>
      <c r="J30" s="4">
        <v>1336</v>
      </c>
      <c r="M30" s="4">
        <v>3.677866690239223</v>
      </c>
      <c r="N30" s="4">
        <v>6.394565978242986</v>
      </c>
      <c r="O30" s="4">
        <v>2.6203271486290354</v>
      </c>
    </row>
    <row r="31" ht="14.25" customHeight="1">
      <c r="B31" s="7" t="s">
        <v>32</v>
      </c>
    </row>
    <row r="34" spans="1:5" ht="14.25" customHeight="1">
      <c r="A34" s="1"/>
      <c r="B34" s="1"/>
      <c r="C34" s="1"/>
      <c r="D34" s="1"/>
      <c r="E34" s="1"/>
    </row>
    <row r="35" spans="1:5" ht="14.25" customHeight="1">
      <c r="A35" s="2"/>
      <c r="B35" s="2"/>
      <c r="C35" s="3"/>
      <c r="D35" s="3"/>
      <c r="E35" s="3"/>
    </row>
    <row r="36" spans="1:5" ht="14.25" customHeight="1">
      <c r="A36" s="2"/>
      <c r="B36" s="2"/>
      <c r="C36" s="3"/>
      <c r="D36" s="3"/>
      <c r="E36" s="3"/>
    </row>
    <row r="37" spans="1:5" ht="14.25" customHeight="1">
      <c r="A37" s="2"/>
      <c r="B37" s="2"/>
      <c r="C37" s="3"/>
      <c r="D37" s="3"/>
      <c r="E37" s="3"/>
    </row>
    <row r="38" spans="1:5" ht="14.25" customHeight="1">
      <c r="A38" s="1"/>
      <c r="B38" s="1"/>
      <c r="C38" s="1"/>
      <c r="D38" s="1"/>
      <c r="E38" s="1"/>
    </row>
    <row r="39" spans="1:5" ht="14.25" customHeight="1">
      <c r="A39" s="2"/>
      <c r="B39" s="2"/>
      <c r="C39" s="3"/>
      <c r="D39" s="3"/>
      <c r="E39" s="3"/>
    </row>
    <row r="40" spans="1:5" ht="14.25" customHeight="1">
      <c r="A40" s="2"/>
      <c r="B40" s="2"/>
      <c r="C40" s="3"/>
      <c r="D40" s="3"/>
      <c r="E40" s="3"/>
    </row>
    <row r="41" spans="1:5" ht="14.25" customHeight="1">
      <c r="A41" s="2"/>
      <c r="B41" s="2"/>
      <c r="C41" s="3"/>
      <c r="D41" s="3"/>
      <c r="E41" s="3"/>
    </row>
    <row r="42" spans="1:5" ht="14.25" customHeight="1">
      <c r="A42" s="2"/>
      <c r="B42" s="2"/>
      <c r="C42" s="3"/>
      <c r="D42" s="3"/>
      <c r="E42" s="3"/>
    </row>
    <row r="43" spans="1:5" ht="14.25" customHeight="1">
      <c r="A43" s="2"/>
      <c r="B43" s="2"/>
      <c r="C43" s="3"/>
      <c r="D43" s="3"/>
      <c r="E43" s="3"/>
    </row>
    <row r="44" spans="1:5" ht="14.25" customHeight="1">
      <c r="A44" s="2"/>
      <c r="B44" s="2"/>
      <c r="C44" s="3"/>
      <c r="D44" s="3"/>
      <c r="E44" s="3"/>
    </row>
    <row r="45" spans="1:5" ht="14.25" customHeight="1">
      <c r="A45" s="2"/>
      <c r="B45" s="2"/>
      <c r="C45" s="3"/>
      <c r="D45" s="3"/>
      <c r="E45" s="3"/>
    </row>
    <row r="46" spans="1:5" ht="14.25" customHeight="1">
      <c r="A46" s="2"/>
      <c r="B46" s="2"/>
      <c r="C46" s="3"/>
      <c r="D46" s="3"/>
      <c r="E46" s="3"/>
    </row>
    <row r="47" spans="1:5" ht="14.25" customHeight="1">
      <c r="A47" s="2"/>
      <c r="B47" s="2"/>
      <c r="C47" s="3"/>
      <c r="D47" s="3"/>
      <c r="E47" s="3"/>
    </row>
    <row r="48" spans="1:5" ht="14.25" customHeight="1">
      <c r="A48" s="2"/>
      <c r="B48" s="2"/>
      <c r="C48" s="3"/>
      <c r="D48" s="3"/>
      <c r="E48" s="3"/>
    </row>
    <row r="49" spans="1:5" ht="14.25" customHeight="1">
      <c r="A49" s="2"/>
      <c r="B49" s="2"/>
      <c r="C49" s="3"/>
      <c r="D49" s="3"/>
      <c r="E49" s="3"/>
    </row>
    <row r="50" spans="1:5" ht="14.25" customHeight="1">
      <c r="A50" s="2"/>
      <c r="B50" s="2"/>
      <c r="C50" s="3"/>
      <c r="D50" s="3"/>
      <c r="E50" s="3"/>
    </row>
    <row r="51" spans="1:5" ht="14.25" customHeight="1">
      <c r="A51" s="2"/>
      <c r="B51" s="2"/>
      <c r="C51" s="3"/>
      <c r="D51" s="3"/>
      <c r="E51" s="3"/>
    </row>
    <row r="52" spans="1:5" ht="14.25" customHeight="1">
      <c r="A52" s="2"/>
      <c r="B52" s="2"/>
      <c r="C52" s="3"/>
      <c r="D52" s="3"/>
      <c r="E52" s="3"/>
    </row>
    <row r="53" spans="1:5" ht="14.25" customHeight="1">
      <c r="A53" s="2"/>
      <c r="B53" s="2"/>
      <c r="C53" s="3"/>
      <c r="D53" s="3"/>
      <c r="E53" s="3"/>
    </row>
    <row r="54" spans="1:5" ht="14.25" customHeight="1">
      <c r="A54" s="2"/>
      <c r="B54" s="2"/>
      <c r="C54" s="3"/>
      <c r="D54" s="3"/>
      <c r="E54" s="3"/>
    </row>
    <row r="55" spans="1:5" ht="14.25" customHeight="1">
      <c r="A55" s="2"/>
      <c r="B55" s="2"/>
      <c r="C55" s="3"/>
      <c r="D55" s="3"/>
      <c r="E55" s="3"/>
    </row>
    <row r="56" spans="1:5" ht="14.25" customHeight="1">
      <c r="A56" s="2"/>
      <c r="B56" s="2"/>
      <c r="C56" s="3"/>
      <c r="D56" s="3"/>
      <c r="E56" s="3"/>
    </row>
    <row r="57" spans="1:5" ht="14.25" customHeight="1">
      <c r="A57" s="2"/>
      <c r="B57" s="2"/>
      <c r="C57" s="3"/>
      <c r="D57" s="3"/>
      <c r="E57" s="3"/>
    </row>
    <row r="58" spans="1:5" ht="14.25" customHeight="1">
      <c r="A58" s="2"/>
      <c r="B58" s="2"/>
      <c r="C58" s="3"/>
      <c r="D58" s="3"/>
      <c r="E58" s="3"/>
    </row>
    <row r="59" spans="1:5" ht="14.25" customHeight="1">
      <c r="A59" s="2"/>
      <c r="B59" s="2"/>
      <c r="C59" s="3"/>
      <c r="D59" s="3"/>
      <c r="E59" s="3"/>
    </row>
    <row r="60" spans="1:5" ht="14.25" customHeight="1">
      <c r="A60" s="2"/>
      <c r="B60" s="2"/>
      <c r="C60" s="3"/>
      <c r="D60" s="3"/>
      <c r="E60" s="3"/>
    </row>
    <row r="61" spans="1:5" ht="14.25" customHeight="1">
      <c r="A61" s="2"/>
      <c r="B61" s="2"/>
      <c r="C61" s="3"/>
      <c r="D61" s="3"/>
      <c r="E61" s="3"/>
    </row>
    <row r="62" spans="1:5" ht="14.25" customHeight="1">
      <c r="A62" s="2"/>
      <c r="B62" s="2"/>
      <c r="C62" s="3"/>
      <c r="D62" s="3"/>
      <c r="E62" s="3"/>
    </row>
    <row r="63" spans="3:5" ht="14.25" customHeight="1">
      <c r="C63" s="6"/>
      <c r="D63" s="5"/>
      <c r="E63" s="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3">
      <selection activeCell="C32" sqref="C32:E37"/>
    </sheetView>
  </sheetViews>
  <sheetFormatPr defaultColWidth="11.421875" defaultRowHeight="12.75"/>
  <cols>
    <col min="1" max="1" width="17.00390625" style="0" customWidth="1"/>
    <col min="2" max="2" width="19.421875" style="0" customWidth="1"/>
    <col min="3" max="3" width="16.57421875" style="0" customWidth="1"/>
    <col min="4" max="4" width="18.140625" style="0" customWidth="1"/>
    <col min="5" max="5" width="17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2" t="s">
        <v>36</v>
      </c>
      <c r="B2" s="2"/>
      <c r="C2" s="3"/>
      <c r="D2" s="3"/>
      <c r="E2" s="3"/>
    </row>
    <row r="3" spans="1:5" ht="12.75">
      <c r="A3" s="2"/>
      <c r="B3" s="2"/>
      <c r="C3" s="3"/>
      <c r="D3" s="3"/>
      <c r="E3" s="3"/>
    </row>
    <row r="4" spans="1:5" ht="12.75">
      <c r="A4" s="2"/>
      <c r="B4" s="2"/>
      <c r="C4" s="3"/>
      <c r="D4" s="3"/>
      <c r="E4" s="3"/>
    </row>
    <row r="5" spans="1:5" ht="12.75">
      <c r="A5" s="1" t="s">
        <v>0</v>
      </c>
      <c r="B5" s="1" t="s">
        <v>15</v>
      </c>
      <c r="C5" s="1" t="s">
        <v>11</v>
      </c>
      <c r="D5" s="1" t="s">
        <v>22</v>
      </c>
      <c r="E5" s="1" t="s">
        <v>2</v>
      </c>
    </row>
    <row r="6" spans="1:5" ht="12.75">
      <c r="A6" s="2" t="s">
        <v>3</v>
      </c>
      <c r="B6" s="2" t="s">
        <v>16</v>
      </c>
      <c r="C6" s="11">
        <f aca="true" t="shared" si="0" ref="C6:C11">D6/E6</f>
        <v>19.300000000000114</v>
      </c>
      <c r="D6" s="11">
        <v>6465.500000000038</v>
      </c>
      <c r="E6" s="11">
        <v>335</v>
      </c>
    </row>
    <row r="7" spans="1:5" ht="12.75">
      <c r="A7" s="2" t="s">
        <v>3</v>
      </c>
      <c r="B7" s="2" t="s">
        <v>17</v>
      </c>
      <c r="C7" s="11">
        <f t="shared" si="0"/>
        <v>52.09999999998588</v>
      </c>
      <c r="D7" s="11">
        <v>783375.5999997878</v>
      </c>
      <c r="E7" s="11">
        <v>15036</v>
      </c>
    </row>
    <row r="8" spans="1:5" ht="12.75">
      <c r="A8" s="2" t="s">
        <v>3</v>
      </c>
      <c r="B8" s="2" t="s">
        <v>18</v>
      </c>
      <c r="C8" s="11">
        <f t="shared" si="0"/>
        <v>109.89999999994991</v>
      </c>
      <c r="D8" s="11">
        <v>2669251.1999987834</v>
      </c>
      <c r="E8" s="11">
        <v>24288</v>
      </c>
    </row>
    <row r="9" spans="1:5" ht="12.75">
      <c r="A9" s="2" t="s">
        <v>3</v>
      </c>
      <c r="B9" s="2" t="s">
        <v>19</v>
      </c>
      <c r="C9" s="11">
        <f t="shared" si="0"/>
        <v>136.89999999999824</v>
      </c>
      <c r="D9" s="11">
        <v>286668.5999999963</v>
      </c>
      <c r="E9" s="11">
        <v>2094</v>
      </c>
    </row>
    <row r="10" spans="1:5" ht="12.75">
      <c r="A10" s="2" t="s">
        <v>3</v>
      </c>
      <c r="B10" s="2" t="s">
        <v>20</v>
      </c>
      <c r="C10" s="11">
        <f t="shared" si="0"/>
        <v>171.09999999999937</v>
      </c>
      <c r="D10" s="11">
        <v>69466.59999999974</v>
      </c>
      <c r="E10" s="11">
        <v>406</v>
      </c>
    </row>
    <row r="11" spans="3:5" ht="12.75">
      <c r="C11" s="12">
        <f t="shared" si="0"/>
        <v>90.49615740407901</v>
      </c>
      <c r="D11" s="13">
        <f>SUM(D6:D10)</f>
        <v>3815227.499998567</v>
      </c>
      <c r="E11" s="13">
        <f>SUM(E6:E10)</f>
        <v>42159</v>
      </c>
    </row>
    <row r="14" spans="1:5" ht="12.75">
      <c r="A14" s="1" t="s">
        <v>0</v>
      </c>
      <c r="B14" s="1" t="s">
        <v>15</v>
      </c>
      <c r="C14" s="1" t="s">
        <v>11</v>
      </c>
      <c r="D14" s="1" t="s">
        <v>22</v>
      </c>
      <c r="E14" s="1" t="s">
        <v>2</v>
      </c>
    </row>
    <row r="15" spans="1:5" ht="12.75">
      <c r="A15" s="2" t="s">
        <v>14</v>
      </c>
      <c r="B15" s="2" t="s">
        <v>16</v>
      </c>
      <c r="C15" s="11">
        <f aca="true" t="shared" si="1" ref="C15:C20">D15/E15</f>
        <v>18.60000000000011</v>
      </c>
      <c r="D15" s="11">
        <v>6956.4000000000415</v>
      </c>
      <c r="E15" s="11">
        <v>374</v>
      </c>
    </row>
    <row r="16" spans="1:5" ht="12.75">
      <c r="A16" s="2" t="s">
        <v>14</v>
      </c>
      <c r="B16" s="2" t="s">
        <v>17</v>
      </c>
      <c r="C16" s="11">
        <f t="shared" si="1"/>
        <v>50.19999999999205</v>
      </c>
      <c r="D16" s="11">
        <v>743813.3999998822</v>
      </c>
      <c r="E16" s="11">
        <v>14817</v>
      </c>
    </row>
    <row r="17" spans="1:5" ht="12.75">
      <c r="A17" s="2" t="s">
        <v>14</v>
      </c>
      <c r="B17" s="2" t="s">
        <v>18</v>
      </c>
      <c r="C17" s="11">
        <f t="shared" si="1"/>
        <v>106</v>
      </c>
      <c r="D17" s="11">
        <v>2513684</v>
      </c>
      <c r="E17" s="11">
        <v>23714</v>
      </c>
    </row>
    <row r="18" spans="1:5" ht="12.75">
      <c r="A18" s="2" t="s">
        <v>14</v>
      </c>
      <c r="B18" s="2" t="s">
        <v>19</v>
      </c>
      <c r="C18" s="11">
        <f t="shared" si="1"/>
        <v>132</v>
      </c>
      <c r="D18" s="11">
        <v>263340</v>
      </c>
      <c r="E18" s="11">
        <v>1995</v>
      </c>
    </row>
    <row r="19" spans="1:5" ht="12.75">
      <c r="A19" s="2" t="s">
        <v>14</v>
      </c>
      <c r="B19" s="2" t="s">
        <v>20</v>
      </c>
      <c r="C19" s="11">
        <f t="shared" si="1"/>
        <v>165</v>
      </c>
      <c r="D19" s="11">
        <v>60390</v>
      </c>
      <c r="E19" s="11">
        <v>366</v>
      </c>
    </row>
    <row r="20" spans="3:5" ht="12.75">
      <c r="C20" s="12">
        <f t="shared" si="1"/>
        <v>86.95254689090008</v>
      </c>
      <c r="D20" s="13">
        <f>SUM(D15:D19)</f>
        <v>3588183.7999998825</v>
      </c>
      <c r="E20" s="13">
        <f>SUM(E15:E19)</f>
        <v>41266</v>
      </c>
    </row>
    <row r="22" ht="25.5">
      <c r="A22" s="7" t="s">
        <v>21</v>
      </c>
    </row>
    <row r="23" spans="1:5" ht="12.75">
      <c r="A23" s="1"/>
      <c r="B23" s="1" t="s">
        <v>15</v>
      </c>
      <c r="C23" s="1" t="s">
        <v>11</v>
      </c>
      <c r="D23" s="1" t="s">
        <v>22</v>
      </c>
      <c r="E23" s="1" t="s">
        <v>2</v>
      </c>
    </row>
    <row r="24" spans="1:5" ht="12.75">
      <c r="A24" s="2"/>
      <c r="B24" s="2" t="s">
        <v>16</v>
      </c>
      <c r="C24" s="11">
        <f aca="true" t="shared" si="2" ref="C24:E29">C6-C15</f>
        <v>0.7000000000000028</v>
      </c>
      <c r="D24" s="11">
        <f t="shared" si="2"/>
        <v>-490.9000000000033</v>
      </c>
      <c r="E24" s="11">
        <f t="shared" si="2"/>
        <v>-39</v>
      </c>
    </row>
    <row r="25" spans="1:5" ht="12.75">
      <c r="A25" s="2"/>
      <c r="B25" s="2" t="s">
        <v>17</v>
      </c>
      <c r="C25" s="11">
        <f t="shared" si="2"/>
        <v>1.899999999993831</v>
      </c>
      <c r="D25" s="11">
        <f t="shared" si="2"/>
        <v>39562.19999990554</v>
      </c>
      <c r="E25" s="11">
        <f t="shared" si="2"/>
        <v>219</v>
      </c>
    </row>
    <row r="26" spans="1:5" ht="12.75">
      <c r="A26" s="2"/>
      <c r="B26" s="2" t="s">
        <v>18</v>
      </c>
      <c r="C26" s="11">
        <f t="shared" si="2"/>
        <v>3.8999999999499124</v>
      </c>
      <c r="D26" s="11">
        <f t="shared" si="2"/>
        <v>155567.1999987834</v>
      </c>
      <c r="E26" s="11">
        <f t="shared" si="2"/>
        <v>574</v>
      </c>
    </row>
    <row r="27" spans="1:5" ht="12.75">
      <c r="A27" s="2"/>
      <c r="B27" s="2" t="s">
        <v>19</v>
      </c>
      <c r="C27" s="11">
        <f t="shared" si="2"/>
        <v>4.8999999999982435</v>
      </c>
      <c r="D27" s="11">
        <f t="shared" si="2"/>
        <v>23328.59999999631</v>
      </c>
      <c r="E27" s="11">
        <f t="shared" si="2"/>
        <v>99</v>
      </c>
    </row>
    <row r="28" spans="1:5" ht="12.75">
      <c r="A28" s="2"/>
      <c r="B28" s="2" t="s">
        <v>20</v>
      </c>
      <c r="C28" s="11">
        <f t="shared" si="2"/>
        <v>6.099999999999369</v>
      </c>
      <c r="D28" s="11">
        <f t="shared" si="2"/>
        <v>9076.599999999744</v>
      </c>
      <c r="E28" s="11">
        <f t="shared" si="2"/>
        <v>40</v>
      </c>
    </row>
    <row r="29" spans="3:5" ht="12.75">
      <c r="C29" s="11">
        <f t="shared" si="2"/>
        <v>3.5436105131789333</v>
      </c>
      <c r="D29" s="11">
        <f t="shared" si="2"/>
        <v>227043.6999986847</v>
      </c>
      <c r="E29" s="11">
        <f t="shared" si="2"/>
        <v>893</v>
      </c>
    </row>
    <row r="30" spans="1:2" ht="12.75">
      <c r="A30" t="s">
        <v>23</v>
      </c>
      <c r="B30" s="7" t="s">
        <v>24</v>
      </c>
    </row>
    <row r="31" spans="1:5" ht="12.75">
      <c r="A31" s="1"/>
      <c r="B31" s="1" t="s">
        <v>15</v>
      </c>
      <c r="C31" s="1" t="s">
        <v>11</v>
      </c>
      <c r="D31" s="1" t="s">
        <v>22</v>
      </c>
      <c r="E31" s="1" t="s">
        <v>2</v>
      </c>
    </row>
    <row r="32" spans="1:5" ht="12.75">
      <c r="A32" s="2"/>
      <c r="B32" s="2" t="s">
        <v>16</v>
      </c>
      <c r="C32" s="11">
        <f aca="true" t="shared" si="3" ref="C32:E37">C24*100/C15</f>
        <v>3.7634408602150464</v>
      </c>
      <c r="D32" s="11">
        <f t="shared" si="3"/>
        <v>-7.0568109941924035</v>
      </c>
      <c r="E32" s="11">
        <f t="shared" si="3"/>
        <v>-10.427807486631016</v>
      </c>
    </row>
    <row r="33" spans="1:5" ht="12.75">
      <c r="A33" s="2"/>
      <c r="B33" s="2" t="s">
        <v>17</v>
      </c>
      <c r="C33" s="11">
        <f t="shared" si="3"/>
        <v>3.7848605577572347</v>
      </c>
      <c r="D33" s="11">
        <f t="shared" si="3"/>
        <v>5.31883399786987</v>
      </c>
      <c r="E33" s="11">
        <f t="shared" si="3"/>
        <v>1.4780319902814334</v>
      </c>
    </row>
    <row r="34" spans="1:5" ht="12.75">
      <c r="A34" s="2"/>
      <c r="B34" s="2" t="s">
        <v>18</v>
      </c>
      <c r="C34" s="11">
        <f t="shared" si="3"/>
        <v>3.6792452829716153</v>
      </c>
      <c r="D34" s="11">
        <f t="shared" si="3"/>
        <v>6.188812913587524</v>
      </c>
      <c r="E34" s="11">
        <f t="shared" si="3"/>
        <v>2.4205110904950664</v>
      </c>
    </row>
    <row r="35" spans="1:5" ht="12.75">
      <c r="A35" s="2"/>
      <c r="B35" s="2" t="s">
        <v>19</v>
      </c>
      <c r="C35" s="11">
        <f t="shared" si="3"/>
        <v>3.7121212121198814</v>
      </c>
      <c r="D35" s="11">
        <f t="shared" si="3"/>
        <v>8.858737753473195</v>
      </c>
      <c r="E35" s="11">
        <f t="shared" si="3"/>
        <v>4.962406015037594</v>
      </c>
    </row>
    <row r="36" spans="1:5" ht="12.75">
      <c r="A36" s="2"/>
      <c r="B36" s="2" t="s">
        <v>20</v>
      </c>
      <c r="C36" s="11">
        <f t="shared" si="3"/>
        <v>3.6969696969693144</v>
      </c>
      <c r="D36" s="11">
        <f t="shared" si="3"/>
        <v>15.029971849643557</v>
      </c>
      <c r="E36" s="11">
        <f t="shared" si="3"/>
        <v>10.92896174863388</v>
      </c>
    </row>
    <row r="37" spans="3:5" ht="12.75">
      <c r="C37" s="11">
        <f t="shared" si="3"/>
        <v>4.075338376948434</v>
      </c>
      <c r="D37" s="11">
        <f t="shared" si="3"/>
        <v>6.327538182372154</v>
      </c>
      <c r="E37" s="11">
        <f t="shared" si="3"/>
        <v>2.164009111617312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"/>
    </sheetView>
  </sheetViews>
  <sheetFormatPr defaultColWidth="11.421875" defaultRowHeight="12.75"/>
  <sheetData>
    <row r="1" spans="1:4" ht="12.75">
      <c r="A1" s="8"/>
      <c r="B1" s="8"/>
      <c r="C1" s="8"/>
      <c r="D1" s="8"/>
    </row>
    <row r="2" spans="1:4" ht="22.5">
      <c r="A2" s="9"/>
      <c r="B2" s="9" t="s">
        <v>37</v>
      </c>
      <c r="C2" s="10"/>
      <c r="D2" s="9" t="s">
        <v>39</v>
      </c>
    </row>
    <row r="3" spans="1:4" ht="12.75">
      <c r="A3" s="9"/>
      <c r="B3" s="9"/>
      <c r="C3" s="10"/>
      <c r="D3" s="9"/>
    </row>
    <row r="4" spans="1:4" ht="12.75">
      <c r="A4" s="9"/>
      <c r="B4" s="9">
        <v>1</v>
      </c>
      <c r="C4" s="10" t="s">
        <v>25</v>
      </c>
      <c r="D4" s="6">
        <v>54.0293968575773</v>
      </c>
    </row>
    <row r="5" spans="1:4" ht="22.5">
      <c r="A5" s="9"/>
      <c r="B5" s="9">
        <v>2</v>
      </c>
      <c r="C5" s="10" t="s">
        <v>26</v>
      </c>
      <c r="D5" s="6">
        <v>10.643689812468322</v>
      </c>
    </row>
    <row r="6" spans="1:4" ht="12.75">
      <c r="A6" s="9"/>
      <c r="B6" s="9">
        <v>3</v>
      </c>
      <c r="C6" s="10" t="s">
        <v>27</v>
      </c>
      <c r="D6" s="6">
        <v>32.665990876837306</v>
      </c>
    </row>
    <row r="7" spans="1:4" ht="12.75">
      <c r="A7" s="9"/>
      <c r="B7" s="9">
        <v>4</v>
      </c>
      <c r="C7" s="10" t="s">
        <v>28</v>
      </c>
      <c r="D7" s="6">
        <v>1.5458692346680183</v>
      </c>
    </row>
    <row r="8" spans="1:4" ht="12.75">
      <c r="A8" s="9"/>
      <c r="B8" s="9">
        <v>5</v>
      </c>
      <c r="C8" s="10" t="s">
        <v>29</v>
      </c>
      <c r="D8" s="6">
        <v>0.8362899138367967</v>
      </c>
    </row>
    <row r="9" spans="1:4" ht="12.75">
      <c r="A9" s="9"/>
      <c r="B9" s="9">
        <v>6</v>
      </c>
      <c r="C9" s="10" t="s">
        <v>30</v>
      </c>
      <c r="D9" s="6">
        <v>0.27876330461226556</v>
      </c>
    </row>
    <row r="10" spans="2:4" ht="12.75">
      <c r="B10" t="s">
        <v>38</v>
      </c>
      <c r="D10">
        <v>5048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concello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*</cp:lastModifiedBy>
  <cp:lastPrinted>2006-03-02T08:09:12Z</cp:lastPrinted>
  <dcterms:created xsi:type="dcterms:W3CDTF">2006-02-23T08:12:43Z</dcterms:created>
  <dcterms:modified xsi:type="dcterms:W3CDTF">2006-03-03T11:28:14Z</dcterms:modified>
  <cp:category/>
  <cp:version/>
  <cp:contentType/>
  <cp:contentStatus/>
</cp:coreProperties>
</file>